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\\Storage01\共通\総務課_共有\00財務係\５工事\01 競争入札関係\04 参加資格審査（２年毎）、JV\01 競争入札参加資格申請関係\01 競争入札（基準年）参加資格申請\03 平成31・32年度競争入札参加資格審査申請書\04 告示＆受付決定書\"/>
    </mc:Choice>
  </mc:AlternateContent>
  <xr:revisionPtr revIDLastSave="0" documentId="13_ncr:1_{484F3FF8-BE4A-4660-AAD3-C74EBEBA798F}" xr6:coauthVersionLast="40" xr6:coauthVersionMax="40" xr10:uidLastSave="{00000000-0000-0000-0000-000000000000}"/>
  <bookViews>
    <workbookView xWindow="0" yWindow="0" windowWidth="15135" windowHeight="6210" xr2:uid="{00000000-000D-0000-FFFF-FFFF00000000}"/>
  </bookViews>
  <sheets>
    <sheet name="付票 (記入例）" sheetId="6" r:id="rId1"/>
    <sheet name="付票" sheetId="1" r:id="rId2"/>
    <sheet name="付票 (記入例_注釈入り）" sheetId="8" r:id="rId3"/>
    <sheet name="コード表" sheetId="4" state="hidden" r:id="rId4"/>
  </sheets>
  <definedNames>
    <definedName name="kyoka" localSheetId="1">付票!$BQ$4</definedName>
    <definedName name="kyoka" localSheetId="0">'付票 (記入例）'!$BQ$4</definedName>
    <definedName name="kyoka" localSheetId="2">'付票 (記入例_注釈入り）'!$BQ$4</definedName>
    <definedName name="kyoka">#REF!</definedName>
    <definedName name="_xlnm.Print_Area" localSheetId="1">付票!$A$1:$CQ$77</definedName>
    <definedName name="_xlnm.Print_Area" localSheetId="0">'付票 (記入例）'!$A$1:$CQ$77</definedName>
    <definedName name="_xlnm.Print_Area" localSheetId="2">'付票 (記入例_注釈入り）'!$A$1:$CQ$77</definedName>
  </definedNames>
  <calcPr calcId="181029"/>
</workbook>
</file>

<file path=xl/calcChain.xml><?xml version="1.0" encoding="utf-8"?>
<calcChain xmlns="http://schemas.openxmlformats.org/spreadsheetml/2006/main">
  <c r="C6" i="4" l="1"/>
  <c r="D6" i="4"/>
  <c r="E6" i="4"/>
  <c r="F6" i="4"/>
  <c r="G6" i="4"/>
  <c r="W6" i="4"/>
  <c r="W7" i="4"/>
  <c r="W8" i="4"/>
  <c r="W9" i="4"/>
  <c r="W10" i="4"/>
  <c r="W11" i="4"/>
  <c r="W12" i="4"/>
  <c r="W13" i="4"/>
  <c r="W14" i="4"/>
  <c r="C15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O29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205" i="4"/>
  <c r="W206" i="4"/>
  <c r="W207" i="4"/>
  <c r="W208" i="4"/>
  <c r="W209" i="4"/>
  <c r="W210" i="4"/>
  <c r="W211" i="4"/>
  <c r="W212" i="4"/>
  <c r="W213" i="4"/>
  <c r="W214" i="4"/>
  <c r="W215" i="4"/>
  <c r="W216" i="4"/>
  <c r="W217" i="4"/>
  <c r="W218" i="4"/>
  <c r="W219" i="4"/>
  <c r="W220" i="4"/>
  <c r="W221" i="4"/>
  <c r="W222" i="4"/>
  <c r="W223" i="4"/>
  <c r="W224" i="4"/>
  <c r="W225" i="4"/>
  <c r="W226" i="4"/>
  <c r="W227" i="4"/>
  <c r="W228" i="4"/>
  <c r="W229" i="4"/>
  <c r="W230" i="4"/>
  <c r="O17" i="4" l="1"/>
  <c r="O19" i="4"/>
  <c r="O21" i="4"/>
  <c r="O22" i="4"/>
  <c r="O20" i="4"/>
  <c r="O18" i="4"/>
  <c r="L6" i="4"/>
  <c r="M6" i="4" s="1"/>
  <c r="N10" i="4" s="1"/>
  <c r="M10" i="4" l="1"/>
  <c r="C10" i="4" s="1"/>
  <c r="H10" i="4"/>
  <c r="F10" i="4"/>
  <c r="G10" i="4"/>
  <c r="CP4" i="1" l="1"/>
  <c r="H11" i="4" s="1"/>
  <c r="CN4" i="1"/>
  <c r="G11" i="4" s="1"/>
  <c r="BT4" i="1"/>
  <c r="C11" i="4" s="1"/>
  <c r="CL4" i="1"/>
  <c r="F11" i="4" s="1"/>
  <c r="L10" i="4"/>
  <c r="D10" i="4"/>
  <c r="O16" i="4" l="1"/>
  <c r="O15" i="4"/>
  <c r="C19" i="4" s="1"/>
  <c r="BV4" i="1"/>
  <c r="D11" i="4" s="1"/>
  <c r="BO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056873</author>
    <author>059958</author>
  </authors>
  <commentList>
    <comment ref="BI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・初めて北海道に申請される方は「１」を記入してください。
・申請日現在、北海道の建設工事等の資格者である場合は「２」を記入してください。（過去に資格者となったことがある方も含みます。）</t>
        </r>
      </text>
    </comment>
    <comment ref="BO4" authorId="1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02 許可区分、03 部署コード、05 市町村コード
については、数値が自動入力されますので、手入力はしないでください。</t>
        </r>
      </text>
    </comment>
    <comment ref="AN5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申請する日を必ず記入してください。</t>
        </r>
      </text>
    </comment>
    <comment ref="F1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・道内業者の方は、「郡名」は記載せず、市町村名から記入してください。
・道外業者の方は、都府県名から記入してください。</t>
        </r>
      </text>
    </comment>
    <comment ref="Z13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所在地欄が不足するようでしたら、郵便物が届く範囲内で短縮してください。</t>
        </r>
      </text>
    </comment>
    <comment ref="BW13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本社が道外の方は、記入する必要はありません。</t>
        </r>
      </text>
    </comment>
    <comment ref="BP15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建設業許可申請書別表又は営業所一覧表を確認の上、該当する場合は、「１」を記入してください。</t>
        </r>
      </text>
    </comment>
    <comment ref="H18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道内にある支店・営業所等のみ記載してください。（道外の支店等は記入しないでください）</t>
        </r>
      </text>
    </comment>
    <comment ref="V18" authorId="0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「郡名」は記載せず、市町村名から記入してください。</t>
        </r>
      </text>
    </comment>
    <comment ref="V25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・「郡名」は記入せず、市町村名から記入してください。
・プラントを他の会社と共有している場合は、住所の後に（他社と共有）と付け加えてください。</t>
        </r>
      </text>
    </comment>
    <comment ref="AJ28" authorId="0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・道内の工場は、「郡名」は記入せず、市町村名から記入してください。
・道外の工場は、都府県名から記入してください。
</t>
        </r>
      </text>
    </comment>
    <comment ref="BW29" authorId="0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営業所の技術職員数の合計を忘れず記入してください。</t>
        </r>
      </text>
    </comment>
    <comment ref="CE32" authorId="0" shapeId="0" xr:uid="{00000000-0006-0000-02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人数が同じになります。</t>
        </r>
      </text>
    </comment>
    <comment ref="A33" authorId="0" shapeId="0" xr:uid="{00000000-0006-0000-02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特定は「２」
一般は「１」</t>
        </r>
      </text>
    </comment>
    <comment ref="A34" authorId="0" shapeId="0" xr:uid="{00000000-0006-0000-02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建設業の許可を取ってから２年以上の場合は「１」
建設業の許可を取ってから２年未満は「２」</t>
        </r>
      </text>
    </comment>
    <comment ref="AV36" authorId="0" shapeId="0" xr:uid="{00000000-0006-0000-02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申請書に添付した「総合評定値通知書」の審査基準日を記載してください。（設計等のみを希望する方は記入不要）</t>
        </r>
      </text>
    </comment>
    <comment ref="BQ36" authorId="0" shapeId="0" xr:uid="{00000000-0006-0000-02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手引きを参照の上、忘れず記入してください。
建設業「１」、設計等「３」、
協同組合等「７」か「８」、非営利法人「９」。</t>
        </r>
      </text>
    </comment>
    <comment ref="H51" authorId="0" shapeId="0" xr:uid="{00000000-0006-0000-02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申請書に「○」を記入した資格の希望欄に「１」を記入してください。</t>
        </r>
      </text>
    </comment>
    <comment ref="T51" authorId="0" shapeId="0" xr:uid="{00000000-0006-0000-02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経審において、各資格に対応する許可業種に完成工事高がある場合は、「１」と記入してください。</t>
        </r>
      </text>
    </comment>
    <comment ref="BU69" authorId="0" shapeId="0" xr:uid="{00000000-0006-0000-02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技術・社会的要素審査項目申告書を提出した方については、該当項目に「１」を記入してください。</t>
        </r>
      </text>
    </comment>
    <comment ref="R71" authorId="0" shapeId="0" xr:uid="{00000000-0006-0000-02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設計等の資格の場合は、事業経歴書に記載した、直前の決算期の事業高を記入してください。（税抜きです。）</t>
        </r>
      </text>
    </comment>
    <comment ref="AR71" authorId="0" shapeId="0" xr:uid="{00000000-0006-0000-02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資格者証を保有している実人数を忘れず記入してください。</t>
        </r>
      </text>
    </comment>
  </commentList>
</comments>
</file>

<file path=xl/sharedStrings.xml><?xml version="1.0" encoding="utf-8"?>
<sst xmlns="http://schemas.openxmlformats.org/spreadsheetml/2006/main" count="2184" uniqueCount="790">
  <si>
    <t>※必ずA3版に拡大コピーしてください！！</t>
    <rPh sb="1" eb="2">
      <t>カナラ</t>
    </rPh>
    <rPh sb="5" eb="6">
      <t>バン</t>
    </rPh>
    <rPh sb="7" eb="9">
      <t>カクダイ</t>
    </rPh>
    <phoneticPr fontId="4"/>
  </si>
  <si>
    <t>建設工事等競争入札参加</t>
    <rPh sb="0" eb="2">
      <t>ケンセツ</t>
    </rPh>
    <rPh sb="2" eb="4">
      <t>コウジ</t>
    </rPh>
    <rPh sb="4" eb="5">
      <t>トウ</t>
    </rPh>
    <rPh sb="5" eb="7">
      <t>キョウソウ</t>
    </rPh>
    <rPh sb="7" eb="9">
      <t>ニュウサツ</t>
    </rPh>
    <rPh sb="9" eb="11">
      <t>サンカ</t>
    </rPh>
    <phoneticPr fontId="4"/>
  </si>
  <si>
    <t>（資格審査申請書受理票）</t>
    <rPh sb="1" eb="3">
      <t>シカク</t>
    </rPh>
    <rPh sb="3" eb="5">
      <t>シンサ</t>
    </rPh>
    <rPh sb="5" eb="8">
      <t>シンセイショ</t>
    </rPh>
    <rPh sb="8" eb="11">
      <t>ジュリヒョウ</t>
    </rPh>
    <phoneticPr fontId="4"/>
  </si>
  <si>
    <t>《農政部・水産林務部・建設部》</t>
    <rPh sb="1" eb="4">
      <t>ノウセイブ</t>
    </rPh>
    <rPh sb="5" eb="7">
      <t>スイサン</t>
    </rPh>
    <rPh sb="7" eb="8">
      <t>リン</t>
    </rPh>
    <rPh sb="8" eb="9">
      <t>ム</t>
    </rPh>
    <rPh sb="9" eb="10">
      <t>ブ</t>
    </rPh>
    <rPh sb="11" eb="14">
      <t>ケンセツブ</t>
    </rPh>
    <phoneticPr fontId="4"/>
  </si>
  <si>
    <r>
      <rPr>
        <b/>
        <sz val="8"/>
        <color indexed="8"/>
        <rFont val="ＭＳ Ｐゴシック"/>
        <family val="3"/>
        <charset val="128"/>
      </rPr>
      <t xml:space="preserve">01
</t>
    </r>
    <r>
      <rPr>
        <sz val="8"/>
        <color indexed="8"/>
        <rFont val="ＭＳ Ｐゴシック"/>
        <family val="3"/>
        <charset val="128"/>
      </rPr>
      <t>申請区分</t>
    </r>
    <rPh sb="3" eb="5">
      <t>シンセイ</t>
    </rPh>
    <rPh sb="5" eb="7">
      <t>クブン</t>
    </rPh>
    <phoneticPr fontId="4"/>
  </si>
  <si>
    <r>
      <rPr>
        <b/>
        <sz val="8"/>
        <color indexed="8"/>
        <rFont val="ＭＳ Ｐゴシック"/>
        <family val="3"/>
        <charset val="128"/>
      </rPr>
      <t>02 ※</t>
    </r>
    <r>
      <rPr>
        <sz val="8"/>
        <color indexed="8"/>
        <rFont val="ＭＳ Ｐゴシック"/>
        <family val="3"/>
        <charset val="128"/>
      </rPr>
      <t xml:space="preserve">
許可区分</t>
    </r>
    <rPh sb="5" eb="7">
      <t>キョカ</t>
    </rPh>
    <rPh sb="7" eb="9">
      <t>クブン</t>
    </rPh>
    <phoneticPr fontId="4"/>
  </si>
  <si>
    <r>
      <rPr>
        <b/>
        <sz val="8"/>
        <color indexed="8"/>
        <rFont val="ＭＳ Ｐゴシック"/>
        <family val="3"/>
        <charset val="128"/>
      </rPr>
      <t>03 ※</t>
    </r>
    <r>
      <rPr>
        <sz val="8"/>
        <color indexed="8"/>
        <rFont val="ＭＳ Ｐゴシック"/>
        <family val="3"/>
        <charset val="128"/>
      </rPr>
      <t xml:space="preserve">
部署コード</t>
    </r>
    <rPh sb="5" eb="7">
      <t>ブショ</t>
    </rPh>
    <phoneticPr fontId="4"/>
  </si>
  <si>
    <r>
      <rPr>
        <b/>
        <sz val="9"/>
        <color indexed="8"/>
        <rFont val="ＭＳ Ｐゴシック"/>
        <family val="3"/>
        <charset val="128"/>
      </rPr>
      <t>04</t>
    </r>
    <r>
      <rPr>
        <sz val="9"/>
        <color indexed="8"/>
        <rFont val="ＭＳ Ｐゴシック"/>
        <family val="3"/>
        <charset val="128"/>
      </rPr>
      <t xml:space="preserve"> 建設業許可番号又は整理番号</t>
    </r>
    <rPh sb="3" eb="6">
      <t>ケンセツギョウ</t>
    </rPh>
    <rPh sb="6" eb="8">
      <t>キョカ</t>
    </rPh>
    <rPh sb="8" eb="10">
      <t>バンゴウ</t>
    </rPh>
    <rPh sb="10" eb="11">
      <t>マタ</t>
    </rPh>
    <rPh sb="12" eb="14">
      <t>セイリ</t>
    </rPh>
    <rPh sb="14" eb="16">
      <t>バンゴウ</t>
    </rPh>
    <phoneticPr fontId="4"/>
  </si>
  <si>
    <r>
      <rPr>
        <b/>
        <sz val="8"/>
        <color indexed="8"/>
        <rFont val="ＭＳ Ｐゴシック"/>
        <family val="3"/>
        <charset val="128"/>
      </rPr>
      <t>05 ※</t>
    </r>
    <r>
      <rPr>
        <sz val="8"/>
        <color indexed="8"/>
        <rFont val="ＭＳ Ｐゴシック"/>
        <family val="3"/>
        <charset val="128"/>
      </rPr>
      <t xml:space="preserve">
市町村コード</t>
    </r>
    <rPh sb="5" eb="8">
      <t>シチョウソン</t>
    </rPh>
    <phoneticPr fontId="4"/>
  </si>
  <si>
    <t>宛</t>
    <rPh sb="0" eb="1">
      <t>アテ</t>
    </rPh>
    <phoneticPr fontId="4"/>
  </si>
  <si>
    <t>申請年月日</t>
    <rPh sb="0" eb="2">
      <t>シンセイ</t>
    </rPh>
    <rPh sb="2" eb="3">
      <t>ネン</t>
    </rPh>
    <rPh sb="3" eb="5">
      <t>ガッピ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</si>
  <si>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</si>
  <si>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</si>
  <si>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</si>
  <si>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ﾌ</t>
    <phoneticPr fontId="4"/>
  </si>
  <si>
    <t>ﾘ</t>
    <phoneticPr fontId="4"/>
  </si>
  <si>
    <t>ｶﾞ</t>
    <phoneticPr fontId="4"/>
  </si>
  <si>
    <t>ﾅ</t>
    <phoneticPr fontId="4"/>
  </si>
  <si>
    <r>
      <rPr>
        <b/>
        <sz val="9"/>
        <color indexed="8"/>
        <rFont val="ＭＳ Ｐゴシック"/>
        <family val="3"/>
        <charset val="128"/>
      </rPr>
      <t>06</t>
    </r>
    <r>
      <rPr>
        <sz val="9"/>
        <color indexed="8"/>
        <rFont val="ＭＳ Ｐゴシック"/>
        <family val="3"/>
        <charset val="128"/>
      </rPr>
      <t xml:space="preserve">
商号
又は
名称</t>
    </r>
    <rPh sb="3" eb="4">
      <t>ショウ</t>
    </rPh>
    <rPh sb="4" eb="5">
      <t>ゴウ</t>
    </rPh>
    <rPh sb="6" eb="7">
      <t>マタ</t>
    </rPh>
    <rPh sb="9" eb="11">
      <t>メイショウ</t>
    </rPh>
    <phoneticPr fontId="4"/>
  </si>
  <si>
    <r>
      <rPr>
        <b/>
        <sz val="9"/>
        <color indexed="8"/>
        <rFont val="ＭＳ Ｐゴシック"/>
        <family val="3"/>
        <charset val="128"/>
      </rPr>
      <t xml:space="preserve">07
</t>
    </r>
    <r>
      <rPr>
        <sz val="9"/>
        <color indexed="8"/>
        <rFont val="ＭＳ Ｐゴシック"/>
        <family val="3"/>
        <charset val="128"/>
      </rPr>
      <t>代表者</t>
    </r>
    <rPh sb="3" eb="6">
      <t>ダイヒョウシャ</t>
    </rPh>
    <phoneticPr fontId="4"/>
  </si>
  <si>
    <t>役　　　職　　　名</t>
    <rPh sb="0" eb="1">
      <t>ヤク</t>
    </rPh>
    <rPh sb="4" eb="5">
      <t>ショク</t>
    </rPh>
    <rPh sb="8" eb="9">
      <t>メイ</t>
    </rPh>
    <phoneticPr fontId="4"/>
  </si>
  <si>
    <t xml:space="preserve"> 氏　　名</t>
    <rPh sb="1" eb="2">
      <t>シ</t>
    </rPh>
    <rPh sb="4" eb="5">
      <t>メイ</t>
    </rPh>
    <phoneticPr fontId="4"/>
  </si>
  <si>
    <t/>
  </si>
  <si>
    <t>支店等の建設業法
第３条許可の有無</t>
    <rPh sb="0" eb="2">
      <t>シテン</t>
    </rPh>
    <rPh sb="2" eb="3">
      <t>トウ</t>
    </rPh>
    <rPh sb="4" eb="7">
      <t>ケンセツギョウ</t>
    </rPh>
    <rPh sb="7" eb="8">
      <t>ホウ</t>
    </rPh>
    <rPh sb="9" eb="10">
      <t>ダイ</t>
    </rPh>
    <rPh sb="11" eb="12">
      <t>ジョウ</t>
    </rPh>
    <rPh sb="12" eb="14">
      <t>キョカ</t>
    </rPh>
    <rPh sb="15" eb="17">
      <t>ウム</t>
    </rPh>
    <phoneticPr fontId="4"/>
  </si>
  <si>
    <t>営業所別技術職員数（道内有資格者）</t>
    <rPh sb="0" eb="3">
      <t>エイギョウショ</t>
    </rPh>
    <rPh sb="3" eb="4">
      <t>ベツ</t>
    </rPh>
    <rPh sb="4" eb="6">
      <t>ギジュツ</t>
    </rPh>
    <rPh sb="6" eb="9">
      <t>ショクインスウ</t>
    </rPh>
    <rPh sb="8" eb="9">
      <t>スウ</t>
    </rPh>
    <rPh sb="10" eb="12">
      <t>ドウナイ</t>
    </rPh>
    <rPh sb="12" eb="16">
      <t>ユウシカクシャ</t>
    </rPh>
    <phoneticPr fontId="4"/>
  </si>
  <si>
    <t>郵便番号</t>
    <rPh sb="0" eb="2">
      <t>ユウビン</t>
    </rPh>
    <rPh sb="2" eb="4">
      <t>バンゴウ</t>
    </rPh>
    <phoneticPr fontId="4"/>
  </si>
  <si>
    <t>電話番号</t>
    <rPh sb="0" eb="2">
      <t>デンワ</t>
    </rPh>
    <rPh sb="2" eb="4">
      <t>バンゴウ</t>
    </rPh>
    <phoneticPr fontId="4"/>
  </si>
  <si>
    <t>親番-小番</t>
    <rPh sb="0" eb="1">
      <t>オヤ</t>
    </rPh>
    <rPh sb="1" eb="2">
      <t>バン</t>
    </rPh>
    <rPh sb="3" eb="4">
      <t>コ</t>
    </rPh>
    <rPh sb="4" eb="5">
      <t>バン</t>
    </rPh>
    <phoneticPr fontId="4"/>
  </si>
  <si>
    <t>市外局番-局番-番号</t>
    <rPh sb="0" eb="2">
      <t>シガイ</t>
    </rPh>
    <rPh sb="2" eb="4">
      <t>キョクバン</t>
    </rPh>
    <rPh sb="5" eb="7">
      <t>キョクバン</t>
    </rPh>
    <rPh sb="8" eb="10">
      <t>バンゴウ</t>
    </rPh>
    <phoneticPr fontId="4"/>
  </si>
  <si>
    <t>-</t>
    <phoneticPr fontId="4"/>
  </si>
  <si>
    <t>08</t>
    <phoneticPr fontId="4"/>
  </si>
  <si>
    <t>住</t>
    <rPh sb="0" eb="1">
      <t>ジュウ</t>
    </rPh>
    <phoneticPr fontId="4"/>
  </si>
  <si>
    <t>所</t>
    <rPh sb="0" eb="1">
      <t>ショ</t>
    </rPh>
    <phoneticPr fontId="4"/>
  </si>
  <si>
    <t>及</t>
    <rPh sb="0" eb="1">
      <t>オヨ</t>
    </rPh>
    <phoneticPr fontId="4"/>
  </si>
  <si>
    <t>び</t>
    <phoneticPr fontId="4"/>
  </si>
  <si>
    <t>電</t>
    <rPh sb="0" eb="1">
      <t>デン</t>
    </rPh>
    <phoneticPr fontId="4"/>
  </si>
  <si>
    <t>話</t>
    <rPh sb="0" eb="1">
      <t>ワ</t>
    </rPh>
    <phoneticPr fontId="4"/>
  </si>
  <si>
    <t>-</t>
    <phoneticPr fontId="4"/>
  </si>
  <si>
    <t>番</t>
    <rPh sb="0" eb="1">
      <t>バン</t>
    </rPh>
    <phoneticPr fontId="4"/>
  </si>
  <si>
    <t>号</t>
    <rPh sb="0" eb="1">
      <t>ゴウ</t>
    </rPh>
    <phoneticPr fontId="4"/>
  </si>
  <si>
    <t>等</t>
    <rPh sb="0" eb="1">
      <t>トウ</t>
    </rPh>
    <phoneticPr fontId="4"/>
  </si>
  <si>
    <t>舗装プラントの所在地（道内のみ）</t>
    <rPh sb="0" eb="2">
      <t>ホソウ</t>
    </rPh>
    <rPh sb="7" eb="10">
      <t>ショザイチ</t>
    </rPh>
    <rPh sb="11" eb="13">
      <t>ドウナイ</t>
    </rPh>
    <phoneticPr fontId="4"/>
  </si>
  <si>
    <t>鋼橋上部の製作工場所在地(道内・道外)</t>
    <rPh sb="0" eb="2">
      <t>コウキョウ</t>
    </rPh>
    <rPh sb="2" eb="4">
      <t>ジョウブ</t>
    </rPh>
    <rPh sb="5" eb="7">
      <t>セイサク</t>
    </rPh>
    <rPh sb="7" eb="9">
      <t>コウジョウ</t>
    </rPh>
    <rPh sb="9" eb="12">
      <t>ショザイチ</t>
    </rPh>
    <rPh sb="13" eb="15">
      <t>ドウナイ</t>
    </rPh>
    <rPh sb="16" eb="18">
      <t>ドウガイ</t>
    </rPh>
    <phoneticPr fontId="4"/>
  </si>
  <si>
    <t>計</t>
    <rPh sb="0" eb="1">
      <t>ケイ</t>
    </rPh>
    <phoneticPr fontId="4"/>
  </si>
  <si>
    <r>
      <rPr>
        <b/>
        <sz val="9"/>
        <color indexed="8"/>
        <rFont val="ＭＳ Ｐゴシック"/>
        <family val="3"/>
        <charset val="128"/>
      </rPr>
      <t>09</t>
    </r>
    <r>
      <rPr>
        <sz val="9"/>
        <color indexed="8"/>
        <rFont val="ＭＳ Ｐゴシック"/>
        <family val="3"/>
        <charset val="128"/>
      </rPr>
      <t>　　　建　　　設　　　業　　　許　　　可　　　・　　　経　　　審</t>
    </r>
    <rPh sb="5" eb="6">
      <t>タツル</t>
    </rPh>
    <rPh sb="9" eb="10">
      <t>セツ</t>
    </rPh>
    <rPh sb="13" eb="14">
      <t>ギョウ</t>
    </rPh>
    <rPh sb="17" eb="18">
      <t>モト</t>
    </rPh>
    <rPh sb="21" eb="22">
      <t>カ</t>
    </rPh>
    <rPh sb="29" eb="30">
      <t>ケイ</t>
    </rPh>
    <rPh sb="33" eb="34">
      <t>シン</t>
    </rPh>
    <phoneticPr fontId="4"/>
  </si>
  <si>
    <r>
      <rPr>
        <b/>
        <sz val="9"/>
        <color indexed="8"/>
        <rFont val="ＭＳ Ｐゴシック"/>
        <family val="3"/>
        <charset val="128"/>
      </rPr>
      <t>10</t>
    </r>
    <r>
      <rPr>
        <sz val="9"/>
        <color indexed="8"/>
        <rFont val="ＭＳ Ｐゴシック"/>
        <family val="3"/>
        <charset val="128"/>
      </rPr>
      <t>　会社の規模等</t>
    </r>
    <rPh sb="3" eb="5">
      <t>カイシャ</t>
    </rPh>
    <rPh sb="6" eb="8">
      <t>キボ</t>
    </rPh>
    <rPh sb="8" eb="9">
      <t>トウ</t>
    </rPh>
    <phoneticPr fontId="4"/>
  </si>
  <si>
    <r>
      <rPr>
        <b/>
        <sz val="9"/>
        <color indexed="8"/>
        <rFont val="ＭＳ Ｐゴシック"/>
        <family val="3"/>
        <charset val="128"/>
      </rPr>
      <t>11　</t>
    </r>
    <r>
      <rPr>
        <sz val="9"/>
        <color indexed="8"/>
        <rFont val="ＭＳ Ｐゴシック"/>
        <family val="3"/>
        <charset val="128"/>
      </rPr>
      <t>建設工事等に係る職員数 (人)</t>
    </r>
    <rPh sb="3" eb="5">
      <t>ケンセツ</t>
    </rPh>
    <rPh sb="5" eb="7">
      <t>コウジ</t>
    </rPh>
    <rPh sb="7" eb="8">
      <t>トウ</t>
    </rPh>
    <rPh sb="9" eb="10">
      <t>カカ</t>
    </rPh>
    <rPh sb="11" eb="12">
      <t>ショク</t>
    </rPh>
    <rPh sb="12" eb="13">
      <t>イン</t>
    </rPh>
    <rPh sb="13" eb="14">
      <t>カズ</t>
    </rPh>
    <rPh sb="16" eb="17">
      <t>ニン</t>
    </rPh>
    <phoneticPr fontId="4"/>
  </si>
  <si>
    <r>
      <rPr>
        <b/>
        <sz val="9"/>
        <color indexed="8"/>
        <rFont val="ＭＳ Ｐゴシック"/>
        <family val="3"/>
        <charset val="128"/>
      </rPr>
      <t>12　</t>
    </r>
    <r>
      <rPr>
        <sz val="9"/>
        <color indexed="8"/>
        <rFont val="ＭＳ Ｐゴシック"/>
        <family val="3"/>
        <charset val="128"/>
      </rPr>
      <t>共済組合等の加入状況</t>
    </r>
    <rPh sb="3" eb="5">
      <t>キョウサイ</t>
    </rPh>
    <rPh sb="5" eb="7">
      <t>クミアイ</t>
    </rPh>
    <rPh sb="7" eb="8">
      <t>トウ</t>
    </rPh>
    <rPh sb="9" eb="11">
      <t>カニュウ</t>
    </rPh>
    <rPh sb="11" eb="13">
      <t>ジョウキョウ</t>
    </rPh>
    <phoneticPr fontId="4"/>
  </si>
  <si>
    <t>略号</t>
    <rPh sb="0" eb="2">
      <t>リャクゴウ</t>
    </rPh>
    <phoneticPr fontId="4"/>
  </si>
  <si>
    <t>土</t>
    <rPh sb="0" eb="1">
      <t>ツチ</t>
    </rPh>
    <phoneticPr fontId="4"/>
  </si>
  <si>
    <t>建</t>
    <rPh sb="0" eb="1">
      <t>ケン</t>
    </rPh>
    <phoneticPr fontId="4"/>
  </si>
  <si>
    <t>大</t>
    <rPh sb="0" eb="1">
      <t>ダイ</t>
    </rPh>
    <phoneticPr fontId="4"/>
  </si>
  <si>
    <t>左</t>
    <rPh sb="0" eb="1">
      <t>ヒダリ</t>
    </rPh>
    <phoneticPr fontId="4"/>
  </si>
  <si>
    <t>と</t>
    <phoneticPr fontId="4"/>
  </si>
  <si>
    <t>石</t>
    <rPh sb="0" eb="1">
      <t>イシ</t>
    </rPh>
    <phoneticPr fontId="4"/>
  </si>
  <si>
    <t>屋</t>
    <rPh sb="0" eb="1">
      <t>ヤ</t>
    </rPh>
    <phoneticPr fontId="4"/>
  </si>
  <si>
    <t>管</t>
    <rPh sb="0" eb="1">
      <t>カン</t>
    </rPh>
    <phoneticPr fontId="4"/>
  </si>
  <si>
    <t>タ</t>
    <phoneticPr fontId="4"/>
  </si>
  <si>
    <t>鋼</t>
    <rPh sb="0" eb="1">
      <t>コウ</t>
    </rPh>
    <phoneticPr fontId="4"/>
  </si>
  <si>
    <t>筋</t>
    <rPh sb="0" eb="1">
      <t>スジ</t>
    </rPh>
    <phoneticPr fontId="4"/>
  </si>
  <si>
    <t>舗</t>
    <rPh sb="0" eb="1">
      <t>ホ</t>
    </rPh>
    <phoneticPr fontId="4"/>
  </si>
  <si>
    <t>しゅ</t>
    <phoneticPr fontId="4"/>
  </si>
  <si>
    <t>板</t>
    <rPh sb="0" eb="1">
      <t>イタ</t>
    </rPh>
    <phoneticPr fontId="4"/>
  </si>
  <si>
    <t>ガ</t>
    <phoneticPr fontId="4"/>
  </si>
  <si>
    <t>塗</t>
    <rPh sb="0" eb="1">
      <t>ヌリ</t>
    </rPh>
    <phoneticPr fontId="4"/>
  </si>
  <si>
    <t>防</t>
    <rPh sb="0" eb="1">
      <t>ボウ</t>
    </rPh>
    <phoneticPr fontId="4"/>
  </si>
  <si>
    <t>内</t>
    <rPh sb="0" eb="1">
      <t>ウチ</t>
    </rPh>
    <phoneticPr fontId="4"/>
  </si>
  <si>
    <t>機</t>
    <rPh sb="0" eb="1">
      <t>キ</t>
    </rPh>
    <phoneticPr fontId="4"/>
  </si>
  <si>
    <t>絶</t>
    <rPh sb="0" eb="1">
      <t>ゼツ</t>
    </rPh>
    <phoneticPr fontId="4"/>
  </si>
  <si>
    <t>通</t>
    <rPh sb="0" eb="1">
      <t>ツウ</t>
    </rPh>
    <phoneticPr fontId="4"/>
  </si>
  <si>
    <t>園</t>
    <rPh sb="0" eb="1">
      <t>エン</t>
    </rPh>
    <phoneticPr fontId="4"/>
  </si>
  <si>
    <t>井</t>
    <rPh sb="0" eb="1">
      <t>セイ</t>
    </rPh>
    <phoneticPr fontId="4"/>
  </si>
  <si>
    <t>具</t>
    <rPh sb="0" eb="1">
      <t>グ</t>
    </rPh>
    <phoneticPr fontId="4"/>
  </si>
  <si>
    <t>水</t>
    <rPh sb="0" eb="1">
      <t>スイ</t>
    </rPh>
    <phoneticPr fontId="4"/>
  </si>
  <si>
    <t>消</t>
    <rPh sb="0" eb="1">
      <t>ケ</t>
    </rPh>
    <phoneticPr fontId="4"/>
  </si>
  <si>
    <t>清</t>
    <rPh sb="0" eb="1">
      <t>キヨシ</t>
    </rPh>
    <phoneticPr fontId="4"/>
  </si>
  <si>
    <t>資本金 (単位：千円)</t>
    <rPh sb="0" eb="1">
      <t>シ</t>
    </rPh>
    <rPh sb="1" eb="2">
      <t>ホン</t>
    </rPh>
    <rPh sb="2" eb="3">
      <t>キン</t>
    </rPh>
    <rPh sb="5" eb="7">
      <t>タンイ</t>
    </rPh>
    <rPh sb="8" eb="10">
      <t>センエン</t>
    </rPh>
    <phoneticPr fontId="4"/>
  </si>
  <si>
    <t>道内</t>
    <rPh sb="0" eb="2">
      <t>ドウナイ</t>
    </rPh>
    <phoneticPr fontId="4"/>
  </si>
  <si>
    <t>技術職員
（有資格者）</t>
    <rPh sb="0" eb="2">
      <t>ギジュツ</t>
    </rPh>
    <rPh sb="2" eb="4">
      <t>ショクイン</t>
    </rPh>
    <rPh sb="6" eb="10">
      <t>ユウシカクシャ</t>
    </rPh>
    <phoneticPr fontId="4"/>
  </si>
  <si>
    <t>建設業退職金共済組合</t>
    <rPh sb="0" eb="3">
      <t>ケンセツギョウ</t>
    </rPh>
    <rPh sb="3" eb="6">
      <t>タイショクキン</t>
    </rPh>
    <rPh sb="6" eb="8">
      <t>キョウサイ</t>
    </rPh>
    <rPh sb="8" eb="10">
      <t>クミアイ</t>
    </rPh>
    <phoneticPr fontId="4"/>
  </si>
  <si>
    <t>許可</t>
    <rPh sb="0" eb="2">
      <t>キョカ</t>
    </rPh>
    <phoneticPr fontId="4"/>
  </si>
  <si>
    <t>技術職員
（その他）</t>
    <rPh sb="0" eb="2">
      <t>ギジュツ</t>
    </rPh>
    <rPh sb="2" eb="4">
      <t>ショクイン</t>
    </rPh>
    <rPh sb="8" eb="9">
      <t>タ</t>
    </rPh>
    <phoneticPr fontId="4"/>
  </si>
  <si>
    <t>中小企業退職金共済事業団</t>
    <rPh sb="0" eb="2">
      <t>チュウショウ</t>
    </rPh>
    <rPh sb="2" eb="4">
      <t>キギョウ</t>
    </rPh>
    <rPh sb="4" eb="7">
      <t>タイショクキン</t>
    </rPh>
    <rPh sb="7" eb="9">
      <t>キョウサイ</t>
    </rPh>
    <rPh sb="9" eb="12">
      <t>ジギョウダン</t>
    </rPh>
    <phoneticPr fontId="4"/>
  </si>
  <si>
    <t>経審</t>
    <rPh sb="0" eb="1">
      <t>ケイ</t>
    </rPh>
    <rPh sb="1" eb="2">
      <t>シン</t>
    </rPh>
    <phoneticPr fontId="4"/>
  </si>
  <si>
    <t>全職員数 (人)</t>
    <rPh sb="0" eb="1">
      <t>ゼン</t>
    </rPh>
    <rPh sb="1" eb="4">
      <t>ショクインスウ</t>
    </rPh>
    <rPh sb="3" eb="4">
      <t>スウ</t>
    </rPh>
    <rPh sb="6" eb="7">
      <t>ニン</t>
    </rPh>
    <phoneticPr fontId="4"/>
  </si>
  <si>
    <t>合 計　①</t>
    <rPh sb="0" eb="1">
      <t>ゴウ</t>
    </rPh>
    <rPh sb="2" eb="3">
      <t>ケイ</t>
    </rPh>
    <phoneticPr fontId="4"/>
  </si>
  <si>
    <t>林業退職金共済組合</t>
    <rPh sb="0" eb="2">
      <t>リンギョウ</t>
    </rPh>
    <rPh sb="2" eb="5">
      <t>タイショクキン</t>
    </rPh>
    <rPh sb="5" eb="7">
      <t>キョウサイ</t>
    </rPh>
    <rPh sb="7" eb="9">
      <t>クミアイ</t>
    </rPh>
    <phoneticPr fontId="4"/>
  </si>
  <si>
    <t>道外</t>
    <rPh sb="0" eb="2">
      <t>ドウガイ</t>
    </rPh>
    <phoneticPr fontId="4"/>
  </si>
  <si>
    <t>技術職員 ②</t>
    <rPh sb="0" eb="2">
      <t>ギジュツ</t>
    </rPh>
    <rPh sb="2" eb="4">
      <t>ショクイン</t>
    </rPh>
    <phoneticPr fontId="4"/>
  </si>
  <si>
    <t>区　　　　分</t>
    <rPh sb="0" eb="1">
      <t>ク</t>
    </rPh>
    <rPh sb="5" eb="6">
      <t>ブン</t>
    </rPh>
    <phoneticPr fontId="4"/>
  </si>
  <si>
    <t>許　可　・　登　録　番　号</t>
    <rPh sb="0" eb="1">
      <t>モト</t>
    </rPh>
    <rPh sb="2" eb="3">
      <t>カ</t>
    </rPh>
    <rPh sb="6" eb="7">
      <t>ノボル</t>
    </rPh>
    <rPh sb="8" eb="9">
      <t>リョク</t>
    </rPh>
    <rPh sb="10" eb="11">
      <t>バン</t>
    </rPh>
    <rPh sb="12" eb="13">
      <t>ゴウ</t>
    </rPh>
    <phoneticPr fontId="4"/>
  </si>
  <si>
    <t>許可登録年月日</t>
    <rPh sb="0" eb="2">
      <t>キョカ</t>
    </rPh>
    <rPh sb="2" eb="4">
      <t>トウロク</t>
    </rPh>
    <rPh sb="4" eb="7">
      <t>ネンガッピ</t>
    </rPh>
    <phoneticPr fontId="4"/>
  </si>
  <si>
    <t>有効年月日</t>
    <rPh sb="0" eb="2">
      <t>ユウコウ</t>
    </rPh>
    <rPh sb="2" eb="5">
      <t>ネンガッピ</t>
    </rPh>
    <phoneticPr fontId="4"/>
  </si>
  <si>
    <r>
      <rPr>
        <b/>
        <sz val="8"/>
        <color indexed="8"/>
        <rFont val="ＭＳ Ｐゴシック"/>
        <family val="3"/>
        <charset val="128"/>
      </rPr>
      <t>14</t>
    </r>
    <r>
      <rPr>
        <sz val="8"/>
        <color indexed="8"/>
        <rFont val="ＭＳ Ｐゴシック"/>
        <family val="3"/>
        <charset val="128"/>
      </rPr>
      <t xml:space="preserve"> 経営事項審査
　の審査基準日</t>
    </r>
    <rPh sb="3" eb="5">
      <t>ケイエイ</t>
    </rPh>
    <rPh sb="5" eb="7">
      <t>ジコウ</t>
    </rPh>
    <rPh sb="7" eb="9">
      <t>シンサ</t>
    </rPh>
    <rPh sb="12" eb="14">
      <t>シンサ</t>
    </rPh>
    <rPh sb="14" eb="17">
      <t>キジュンビ</t>
    </rPh>
    <phoneticPr fontId="4"/>
  </si>
  <si>
    <t>主な業種</t>
    <rPh sb="0" eb="1">
      <t>オモ</t>
    </rPh>
    <rPh sb="2" eb="4">
      <t>ギョウシュ</t>
    </rPh>
    <phoneticPr fontId="4"/>
  </si>
  <si>
    <t>内、技術士</t>
    <rPh sb="0" eb="1">
      <t>ウチ</t>
    </rPh>
    <rPh sb="2" eb="5">
      <t>ギジュツシ</t>
    </rPh>
    <phoneticPr fontId="4"/>
  </si>
  <si>
    <t>全国技術職員数
①＋②</t>
    <rPh sb="0" eb="2">
      <t>ゼンコク</t>
    </rPh>
    <rPh sb="2" eb="4">
      <t>ギジュツ</t>
    </rPh>
    <rPh sb="4" eb="7">
      <t>ショクインスウ</t>
    </rPh>
    <phoneticPr fontId="4"/>
  </si>
  <si>
    <t>許可・登録</t>
    <rPh sb="0" eb="2">
      <t>キョカ</t>
    </rPh>
    <rPh sb="3" eb="5">
      <t>トウロク</t>
    </rPh>
    <phoneticPr fontId="4"/>
  </si>
  <si>
    <t>建設業許可</t>
    <rPh sb="0" eb="1">
      <t>ダテ</t>
    </rPh>
    <rPh sb="1" eb="2">
      <t>セツ</t>
    </rPh>
    <rPh sb="2" eb="3">
      <t>ギョウ</t>
    </rPh>
    <rPh sb="3" eb="4">
      <t>モト</t>
    </rPh>
    <rPh sb="4" eb="5">
      <t>カ</t>
    </rPh>
    <phoneticPr fontId="4"/>
  </si>
  <si>
    <t>測量業</t>
    <rPh sb="0" eb="1">
      <t>ソク</t>
    </rPh>
    <rPh sb="1" eb="2">
      <t>リョウ</t>
    </rPh>
    <rPh sb="2" eb="3">
      <t>ギョウ</t>
    </rPh>
    <phoneticPr fontId="4"/>
  </si>
  <si>
    <t>資格の種類</t>
    <rPh sb="0" eb="2">
      <t>シカク</t>
    </rPh>
    <rPh sb="3" eb="5">
      <t>シュルイ</t>
    </rPh>
    <phoneticPr fontId="4"/>
  </si>
  <si>
    <t>総合振興局・振興局</t>
    <rPh sb="0" eb="2">
      <t>ソウゴウ</t>
    </rPh>
    <rPh sb="2" eb="5">
      <t>シンコウキョク</t>
    </rPh>
    <rPh sb="6" eb="9">
      <t>シンコウキョク</t>
    </rPh>
    <phoneticPr fontId="4"/>
  </si>
  <si>
    <t>建設コンサルタント</t>
    <rPh sb="0" eb="1">
      <t>ダテ</t>
    </rPh>
    <rPh sb="1" eb="2">
      <t>セツ</t>
    </rPh>
    <phoneticPr fontId="4"/>
  </si>
  <si>
    <t>石狩</t>
    <rPh sb="0" eb="2">
      <t>イシカリ</t>
    </rPh>
    <phoneticPr fontId="4"/>
  </si>
  <si>
    <t>渡島</t>
    <rPh sb="0" eb="2">
      <t>オシマ</t>
    </rPh>
    <phoneticPr fontId="4"/>
  </si>
  <si>
    <t>檜山</t>
    <rPh sb="0" eb="2">
      <t>ヒヤマ</t>
    </rPh>
    <phoneticPr fontId="4"/>
  </si>
  <si>
    <t>後志</t>
    <rPh sb="0" eb="2">
      <t>シリベシ</t>
    </rPh>
    <phoneticPr fontId="4"/>
  </si>
  <si>
    <t>空知</t>
    <rPh sb="0" eb="2">
      <t>ソラチ</t>
    </rPh>
    <phoneticPr fontId="4"/>
  </si>
  <si>
    <t>上川</t>
    <rPh sb="0" eb="2">
      <t>カミカワ</t>
    </rPh>
    <phoneticPr fontId="4"/>
  </si>
  <si>
    <t>留萌</t>
    <rPh sb="0" eb="2">
      <t>ルモイ</t>
    </rPh>
    <phoneticPr fontId="4"/>
  </si>
  <si>
    <t>宗谷</t>
    <rPh sb="0" eb="2">
      <t>ソウヤ</t>
    </rPh>
    <phoneticPr fontId="4"/>
  </si>
  <si>
    <t>ｵﾎｰﾂｸ</t>
    <phoneticPr fontId="4"/>
  </si>
  <si>
    <t>胆振</t>
    <rPh sb="0" eb="2">
      <t>イブリ</t>
    </rPh>
    <phoneticPr fontId="4"/>
  </si>
  <si>
    <t>日高</t>
    <rPh sb="0" eb="2">
      <t>ヒダカ</t>
    </rPh>
    <phoneticPr fontId="4"/>
  </si>
  <si>
    <t>十勝</t>
    <rPh sb="0" eb="2">
      <t>トカチ</t>
    </rPh>
    <phoneticPr fontId="4"/>
  </si>
  <si>
    <t>釧路</t>
    <rPh sb="0" eb="2">
      <t>クシロ</t>
    </rPh>
    <phoneticPr fontId="4"/>
  </si>
  <si>
    <t>根室</t>
    <rPh sb="0" eb="2">
      <t>ネムロ</t>
    </rPh>
    <phoneticPr fontId="4"/>
  </si>
  <si>
    <t>地質調査業</t>
    <rPh sb="0" eb="1">
      <t>チ</t>
    </rPh>
    <rPh sb="1" eb="2">
      <t>シツ</t>
    </rPh>
    <rPh sb="2" eb="3">
      <t>チョウ</t>
    </rPh>
    <rPh sb="3" eb="4">
      <t>ジャ</t>
    </rPh>
    <rPh sb="4" eb="5">
      <t>ギョウ</t>
    </rPh>
    <phoneticPr fontId="4"/>
  </si>
  <si>
    <t>農業土木</t>
    <rPh sb="0" eb="1">
      <t>ノウ</t>
    </rPh>
    <rPh sb="1" eb="2">
      <t>ギョウ</t>
    </rPh>
    <rPh sb="2" eb="3">
      <t>ツチ</t>
    </rPh>
    <rPh sb="3" eb="4">
      <t>キ</t>
    </rPh>
    <phoneticPr fontId="4"/>
  </si>
  <si>
    <t>補償コンサルタント</t>
    <rPh sb="0" eb="1">
      <t>ホ</t>
    </rPh>
    <rPh sb="1" eb="2">
      <t>ツグナ</t>
    </rPh>
    <phoneticPr fontId="4"/>
  </si>
  <si>
    <t>水産土木</t>
    <rPh sb="0" eb="1">
      <t>ミズ</t>
    </rPh>
    <rPh sb="1" eb="2">
      <t>サン</t>
    </rPh>
    <rPh sb="2" eb="3">
      <t>ツチ</t>
    </rPh>
    <rPh sb="3" eb="4">
      <t>キ</t>
    </rPh>
    <phoneticPr fontId="4"/>
  </si>
  <si>
    <t>建築士事務所登録</t>
    <rPh sb="0" eb="1">
      <t>ダテ</t>
    </rPh>
    <rPh sb="1" eb="2">
      <t>チク</t>
    </rPh>
    <rPh sb="2" eb="3">
      <t>シ</t>
    </rPh>
    <rPh sb="3" eb="4">
      <t>コト</t>
    </rPh>
    <rPh sb="4" eb="5">
      <t>ツトム</t>
    </rPh>
    <rPh sb="5" eb="6">
      <t>トコロ</t>
    </rPh>
    <rPh sb="6" eb="7">
      <t>ノボル</t>
    </rPh>
    <rPh sb="7" eb="8">
      <t>リョク</t>
    </rPh>
    <phoneticPr fontId="4"/>
  </si>
  <si>
    <t>森林土木</t>
    <rPh sb="0" eb="1">
      <t>モリ</t>
    </rPh>
    <rPh sb="1" eb="2">
      <t>ハヤシ</t>
    </rPh>
    <rPh sb="2" eb="3">
      <t>ツチ</t>
    </rPh>
    <rPh sb="3" eb="4">
      <t>キ</t>
    </rPh>
    <phoneticPr fontId="4"/>
  </si>
  <si>
    <t>造　　　林</t>
    <rPh sb="0" eb="1">
      <t>ヅクリ</t>
    </rPh>
    <rPh sb="4" eb="5">
      <t>ハヤシ</t>
    </rPh>
    <phoneticPr fontId="4"/>
  </si>
  <si>
    <r>
      <rPr>
        <b/>
        <sz val="9"/>
        <color indexed="8"/>
        <rFont val="ＭＳ Ｐゴシック"/>
        <family val="3"/>
        <charset val="128"/>
      </rPr>
      <t>16</t>
    </r>
    <r>
      <rPr>
        <sz val="9"/>
        <color indexed="8"/>
        <rFont val="ＭＳ Ｐゴシック"/>
        <family val="3"/>
        <charset val="128"/>
      </rPr>
      <t>　　希　望　す　る　資　格</t>
    </r>
    <rPh sb="4" eb="5">
      <t>マレ</t>
    </rPh>
    <rPh sb="6" eb="7">
      <t>ノゾミ</t>
    </rPh>
    <rPh sb="12" eb="13">
      <t>シ</t>
    </rPh>
    <rPh sb="14" eb="15">
      <t>カク</t>
    </rPh>
    <phoneticPr fontId="4"/>
  </si>
  <si>
    <r>
      <rPr>
        <b/>
        <sz val="9"/>
        <color indexed="8"/>
        <rFont val="ＭＳ Ｐゴシック"/>
        <family val="3"/>
        <charset val="128"/>
      </rPr>
      <t>17　</t>
    </r>
    <r>
      <rPr>
        <sz val="9"/>
        <color indexed="8"/>
        <rFont val="ＭＳ Ｐゴシック"/>
        <family val="3"/>
        <charset val="128"/>
      </rPr>
      <t>機器の保有等</t>
    </r>
    <rPh sb="3" eb="5">
      <t>キキ</t>
    </rPh>
    <rPh sb="6" eb="7">
      <t>タモツ</t>
    </rPh>
    <rPh sb="7" eb="8">
      <t>ユウ</t>
    </rPh>
    <rPh sb="8" eb="9">
      <t>トウ</t>
    </rPh>
    <phoneticPr fontId="4"/>
  </si>
  <si>
    <t>１種</t>
    <rPh sb="1" eb="2">
      <t>シュ</t>
    </rPh>
    <phoneticPr fontId="4"/>
  </si>
  <si>
    <t>舗装、鋼橋上部、建築、電気、管、
塗装、道路標識設置、造園、
機械器具設置、道路清掃、
土木設計、測量、地質調査、
技術資料作成、建築設計</t>
    <rPh sb="0" eb="2">
      <t>ホソウ</t>
    </rPh>
    <rPh sb="3" eb="5">
      <t>コウキョウ</t>
    </rPh>
    <rPh sb="5" eb="7">
      <t>ジョウブ</t>
    </rPh>
    <rPh sb="8" eb="10">
      <t>ケンチク</t>
    </rPh>
    <rPh sb="11" eb="13">
      <t>デンキ</t>
    </rPh>
    <rPh sb="14" eb="15">
      <t>カン</t>
    </rPh>
    <rPh sb="17" eb="19">
      <t>トソウ</t>
    </rPh>
    <rPh sb="20" eb="22">
      <t>ドウロ</t>
    </rPh>
    <rPh sb="22" eb="24">
      <t>ヒョウシキ</t>
    </rPh>
    <rPh sb="24" eb="26">
      <t>セッチ</t>
    </rPh>
    <rPh sb="27" eb="29">
      <t>ゾウエン</t>
    </rPh>
    <rPh sb="31" eb="33">
      <t>キカイ</t>
    </rPh>
    <rPh sb="33" eb="35">
      <t>キグ</t>
    </rPh>
    <rPh sb="35" eb="37">
      <t>セッチ</t>
    </rPh>
    <rPh sb="38" eb="40">
      <t>ドウロ</t>
    </rPh>
    <rPh sb="40" eb="42">
      <t>セイソウ</t>
    </rPh>
    <rPh sb="44" eb="46">
      <t>ドボク</t>
    </rPh>
    <rPh sb="46" eb="48">
      <t>セッケイ</t>
    </rPh>
    <rPh sb="49" eb="51">
      <t>ソクリョウ</t>
    </rPh>
    <rPh sb="52" eb="54">
      <t>チシツ</t>
    </rPh>
    <rPh sb="54" eb="56">
      <t>チョウサ</t>
    </rPh>
    <rPh sb="58" eb="60">
      <t>ギジュツ</t>
    </rPh>
    <rPh sb="60" eb="62">
      <t>シリョウ</t>
    </rPh>
    <rPh sb="62" eb="64">
      <t>サクセイ</t>
    </rPh>
    <rPh sb="65" eb="67">
      <t>ケンチク</t>
    </rPh>
    <rPh sb="67" eb="69">
      <t>セッケイ</t>
    </rPh>
    <phoneticPr fontId="4"/>
  </si>
  <si>
    <t>希望</t>
    <rPh sb="0" eb="2">
      <t>キボウ</t>
    </rPh>
    <phoneticPr fontId="4"/>
  </si>
  <si>
    <t xml:space="preserve">建設工事：
</t>
    <rPh sb="0" eb="2">
      <t>ケンセツ</t>
    </rPh>
    <rPh sb="2" eb="4">
      <t>コウジ</t>
    </rPh>
    <phoneticPr fontId="4"/>
  </si>
  <si>
    <t>営業年数</t>
    <rPh sb="0" eb="2">
      <t>エイギョウ</t>
    </rPh>
    <rPh sb="2" eb="4">
      <t>ネンスウ</t>
    </rPh>
    <phoneticPr fontId="4"/>
  </si>
  <si>
    <t>作業船</t>
    <rPh sb="0" eb="3">
      <t>サギョウセン</t>
    </rPh>
    <phoneticPr fontId="4"/>
  </si>
  <si>
    <t>２種</t>
    <rPh sb="1" eb="2">
      <t>シュ</t>
    </rPh>
    <phoneticPr fontId="4"/>
  </si>
  <si>
    <t>ｱｽﾌｧﾙﾄﾌｨﾆｯｼｬ-</t>
    <phoneticPr fontId="4"/>
  </si>
  <si>
    <t>３種</t>
    <rPh sb="1" eb="2">
      <t>シュ</t>
    </rPh>
    <phoneticPr fontId="4"/>
  </si>
  <si>
    <t>総合振興局・振興局　　　建設管理部</t>
    <rPh sb="0" eb="2">
      <t>ソウゴウ</t>
    </rPh>
    <rPh sb="2" eb="5">
      <t>シンコウキョク</t>
    </rPh>
    <rPh sb="6" eb="9">
      <t>シンコウキョク</t>
    </rPh>
    <rPh sb="12" eb="14">
      <t>ケンセツ</t>
    </rPh>
    <rPh sb="14" eb="17">
      <t>カンリブ</t>
    </rPh>
    <phoneticPr fontId="4"/>
  </si>
  <si>
    <t xml:space="preserve">設計等：
</t>
    <rPh sb="0" eb="1">
      <t>セツ</t>
    </rPh>
    <rPh sb="1" eb="2">
      <t>ケイ</t>
    </rPh>
    <rPh sb="2" eb="3">
      <t>トウ</t>
    </rPh>
    <phoneticPr fontId="4"/>
  </si>
  <si>
    <t>審査基準日直前の決算期の完成事業高
(単位：千円)…税抜き</t>
    <rPh sb="0" eb="2">
      <t>シンサ</t>
    </rPh>
    <rPh sb="2" eb="5">
      <t>キジュンビ</t>
    </rPh>
    <rPh sb="5" eb="7">
      <t>チョクゼン</t>
    </rPh>
    <rPh sb="8" eb="11">
      <t>ケッサンキ</t>
    </rPh>
    <rPh sb="12" eb="14">
      <t>カンセイ</t>
    </rPh>
    <rPh sb="14" eb="16">
      <t>ジギョウ</t>
    </rPh>
    <rPh sb="16" eb="17">
      <t>ダカ</t>
    </rPh>
    <rPh sb="19" eb="21">
      <t>タンイ</t>
    </rPh>
    <rPh sb="22" eb="24">
      <t>センエン</t>
    </rPh>
    <rPh sb="26" eb="27">
      <t>ゼイ</t>
    </rPh>
    <rPh sb="27" eb="28">
      <t>ヌ</t>
    </rPh>
    <phoneticPr fontId="4"/>
  </si>
  <si>
    <t>ﾌﾟﾗｳ・ﾊﾞﾝﾌﾞﾚｰｶ</t>
    <phoneticPr fontId="4"/>
  </si>
  <si>
    <t>札幌</t>
    <rPh sb="0" eb="2">
      <t>サッポロ</t>
    </rPh>
    <phoneticPr fontId="4"/>
  </si>
  <si>
    <t>小樽</t>
    <rPh sb="0" eb="2">
      <t>オタル</t>
    </rPh>
    <phoneticPr fontId="4"/>
  </si>
  <si>
    <t>函館</t>
    <rPh sb="0" eb="2">
      <t>ハコダテ</t>
    </rPh>
    <phoneticPr fontId="4"/>
  </si>
  <si>
    <t>室蘭</t>
    <rPh sb="0" eb="2">
      <t>ムロラン</t>
    </rPh>
    <phoneticPr fontId="4"/>
  </si>
  <si>
    <t>旭川</t>
    <rPh sb="0" eb="2">
      <t>アサヒカワ</t>
    </rPh>
    <phoneticPr fontId="4"/>
  </si>
  <si>
    <t>稚内</t>
    <rPh sb="0" eb="2">
      <t>ワッカナイ</t>
    </rPh>
    <phoneticPr fontId="4"/>
  </si>
  <si>
    <t>網走</t>
    <rPh sb="0" eb="2">
      <t>アバシリ</t>
    </rPh>
    <phoneticPr fontId="4"/>
  </si>
  <si>
    <t>帯広</t>
    <rPh sb="0" eb="2">
      <t>オビヒロ</t>
    </rPh>
    <phoneticPr fontId="4"/>
  </si>
  <si>
    <t>種子吹付機械</t>
    <rPh sb="0" eb="2">
      <t>シュシ</t>
    </rPh>
    <rPh sb="2" eb="3">
      <t>フ</t>
    </rPh>
    <rPh sb="3" eb="4">
      <t>ツ</t>
    </rPh>
    <rPh sb="4" eb="6">
      <t>キカイ</t>
    </rPh>
    <phoneticPr fontId="4"/>
  </si>
  <si>
    <t>農業土木工事</t>
    <rPh sb="0" eb="2">
      <t>ノウギョウ</t>
    </rPh>
    <rPh sb="2" eb="4">
      <t>ドボク</t>
    </rPh>
    <rPh sb="4" eb="6">
      <t>コウジ</t>
    </rPh>
    <phoneticPr fontId="4"/>
  </si>
  <si>
    <t>建築設備士</t>
    <rPh sb="0" eb="2">
      <t>ケンチク</t>
    </rPh>
    <rPh sb="2" eb="4">
      <t>セツビ</t>
    </rPh>
    <rPh sb="4" eb="5">
      <t>シ</t>
    </rPh>
    <phoneticPr fontId="4"/>
  </si>
  <si>
    <t>一般土木</t>
    <rPh sb="0" eb="1">
      <t>イチ</t>
    </rPh>
    <rPh sb="1" eb="2">
      <t>バン</t>
    </rPh>
    <rPh sb="2" eb="3">
      <t>ツチ</t>
    </rPh>
    <rPh sb="3" eb="4">
      <t>キ</t>
    </rPh>
    <phoneticPr fontId="4"/>
  </si>
  <si>
    <t>水産土木工事</t>
    <rPh sb="0" eb="2">
      <t>スイサン</t>
    </rPh>
    <rPh sb="2" eb="4">
      <t>ドボク</t>
    </rPh>
    <rPh sb="4" eb="6">
      <t>コウジ</t>
    </rPh>
    <phoneticPr fontId="4"/>
  </si>
  <si>
    <t>資格等保有者数
(道内関係分)</t>
    <phoneticPr fontId="4"/>
  </si>
  <si>
    <t>消防設備士</t>
    <rPh sb="0" eb="2">
      <t>ショウボウ</t>
    </rPh>
    <rPh sb="2" eb="4">
      <t>セツビ</t>
    </rPh>
    <rPh sb="4" eb="5">
      <t>シ</t>
    </rPh>
    <phoneticPr fontId="4"/>
  </si>
  <si>
    <t>森林土木工事</t>
    <rPh sb="0" eb="2">
      <t>シンリン</t>
    </rPh>
    <rPh sb="2" eb="4">
      <t>ドボク</t>
    </rPh>
    <rPh sb="4" eb="6">
      <t>コウジ</t>
    </rPh>
    <phoneticPr fontId="4"/>
  </si>
  <si>
    <t>建設機械
施工技士</t>
    <rPh sb="0" eb="2">
      <t>ケンセツ</t>
    </rPh>
    <rPh sb="2" eb="4">
      <t>キカイ</t>
    </rPh>
    <rPh sb="5" eb="7">
      <t>セコウ</t>
    </rPh>
    <rPh sb="7" eb="9">
      <t>ギシ</t>
    </rPh>
    <phoneticPr fontId="4"/>
  </si>
  <si>
    <t>１級</t>
    <rPh sb="1" eb="2">
      <t>キュウ</t>
    </rPh>
    <phoneticPr fontId="4"/>
  </si>
  <si>
    <t>造林専門技術者</t>
    <rPh sb="0" eb="2">
      <t>ゾウリン</t>
    </rPh>
    <rPh sb="2" eb="4">
      <t>センモン</t>
    </rPh>
    <rPh sb="4" eb="7">
      <t>ギジュツシャ</t>
    </rPh>
    <phoneticPr fontId="4"/>
  </si>
  <si>
    <t>板金工</t>
    <rPh sb="0" eb="1">
      <t>バン</t>
    </rPh>
    <rPh sb="1" eb="2">
      <t>キン</t>
    </rPh>
    <rPh sb="2" eb="3">
      <t>コウ</t>
    </rPh>
    <phoneticPr fontId="4"/>
  </si>
  <si>
    <r>
      <rPr>
        <b/>
        <sz val="9"/>
        <rFont val="ＭＳ Ｐゴシック"/>
        <family val="3"/>
        <charset val="128"/>
      </rPr>
      <t>19</t>
    </r>
    <r>
      <rPr>
        <sz val="9"/>
        <rFont val="ＭＳ Ｐゴシック"/>
        <family val="3"/>
        <charset val="128"/>
      </rPr>
      <t>　建設コンサルタント登録部門</t>
    </r>
    <rPh sb="3" eb="4">
      <t>タツル</t>
    </rPh>
    <rPh sb="4" eb="5">
      <t>セツ</t>
    </rPh>
    <rPh sb="12" eb="14">
      <t>トウロク</t>
    </rPh>
    <rPh sb="14" eb="16">
      <t>ブモン</t>
    </rPh>
    <phoneticPr fontId="4"/>
  </si>
  <si>
    <r>
      <rPr>
        <b/>
        <sz val="9"/>
        <rFont val="ＭＳ Ｐゴシック"/>
        <family val="3"/>
        <charset val="128"/>
      </rPr>
      <t xml:space="preserve">20 </t>
    </r>
    <r>
      <rPr>
        <sz val="9"/>
        <rFont val="ＭＳ Ｐゴシック"/>
        <family val="3"/>
        <charset val="128"/>
      </rPr>
      <t>補償ｺﾝｻﾙﾀﾝﾄ登録部門</t>
    </r>
    <rPh sb="3" eb="5">
      <t>ホショウ</t>
    </rPh>
    <rPh sb="12" eb="14">
      <t>トウロク</t>
    </rPh>
    <rPh sb="14" eb="16">
      <t>ブモン</t>
    </rPh>
    <phoneticPr fontId="4"/>
  </si>
  <si>
    <r>
      <rPr>
        <b/>
        <sz val="9"/>
        <rFont val="ＭＳ Ｐゴシック"/>
        <family val="3"/>
        <charset val="128"/>
      </rPr>
      <t>21</t>
    </r>
    <r>
      <rPr>
        <sz val="9"/>
        <rFont val="ＭＳ Ｐゴシック"/>
        <family val="3"/>
        <charset val="128"/>
      </rPr>
      <t xml:space="preserve"> 計量証明事業者登録部門</t>
    </r>
    <rPh sb="3" eb="5">
      <t>ケイリョウ</t>
    </rPh>
    <rPh sb="5" eb="7">
      <t>ショウメイ</t>
    </rPh>
    <rPh sb="7" eb="10">
      <t>ジギョウシャ</t>
    </rPh>
    <rPh sb="10" eb="12">
      <t>トウロク</t>
    </rPh>
    <rPh sb="12" eb="14">
      <t>ブモン</t>
    </rPh>
    <phoneticPr fontId="4"/>
  </si>
  <si>
    <t>造林</t>
    <rPh sb="0" eb="2">
      <t>ゾウリン</t>
    </rPh>
    <phoneticPr fontId="4"/>
  </si>
  <si>
    <t>２級</t>
    <rPh sb="1" eb="2">
      <t>キュウ</t>
    </rPh>
    <phoneticPr fontId="4"/>
  </si>
  <si>
    <t>造林技術者</t>
    <rPh sb="0" eb="2">
      <t>ゾウリン</t>
    </rPh>
    <rPh sb="2" eb="5">
      <t>ギジュツシャ</t>
    </rPh>
    <phoneticPr fontId="4"/>
  </si>
  <si>
    <t>建築大工</t>
    <rPh sb="0" eb="2">
      <t>ケンチク</t>
    </rPh>
    <rPh sb="2" eb="4">
      <t>ダイク</t>
    </rPh>
    <phoneticPr fontId="4"/>
  </si>
  <si>
    <t>河川・砂防
及び海岸・海洋</t>
    <rPh sb="0" eb="2">
      <t>カセン</t>
    </rPh>
    <rPh sb="3" eb="5">
      <t>サボウ</t>
    </rPh>
    <rPh sb="6" eb="7">
      <t>オヨ</t>
    </rPh>
    <rPh sb="8" eb="10">
      <t>カイガン</t>
    </rPh>
    <rPh sb="11" eb="13">
      <t>カイヨウ</t>
    </rPh>
    <phoneticPr fontId="4"/>
  </si>
  <si>
    <t>造園</t>
    <rPh sb="0" eb="2">
      <t>ゾウエン</t>
    </rPh>
    <phoneticPr fontId="4"/>
  </si>
  <si>
    <t>土地調査</t>
    <rPh sb="0" eb="2">
      <t>トチ</t>
    </rPh>
    <rPh sb="2" eb="4">
      <t>チョウサ</t>
    </rPh>
    <phoneticPr fontId="4"/>
  </si>
  <si>
    <t>長さ （に係る計量証明の事業）</t>
    <rPh sb="0" eb="1">
      <t>ナガ</t>
    </rPh>
    <rPh sb="5" eb="6">
      <t>カカ</t>
    </rPh>
    <rPh sb="7" eb="9">
      <t>ケイリョウ</t>
    </rPh>
    <rPh sb="9" eb="11">
      <t>ショウメイ</t>
    </rPh>
    <rPh sb="12" eb="14">
      <t>ジギョウ</t>
    </rPh>
    <phoneticPr fontId="4"/>
  </si>
  <si>
    <t>一般土木工事</t>
    <rPh sb="0" eb="2">
      <t>イッパン</t>
    </rPh>
    <rPh sb="2" eb="4">
      <t>ドボク</t>
    </rPh>
    <rPh sb="4" eb="6">
      <t>コウジ</t>
    </rPh>
    <phoneticPr fontId="4"/>
  </si>
  <si>
    <t>土木施工
管理技士</t>
    <rPh sb="0" eb="2">
      <t>ドボク</t>
    </rPh>
    <rPh sb="2" eb="4">
      <t>セコウ</t>
    </rPh>
    <rPh sb="5" eb="7">
      <t>カンリ</t>
    </rPh>
    <rPh sb="7" eb="9">
      <t>ギシ</t>
    </rPh>
    <phoneticPr fontId="4"/>
  </si>
  <si>
    <t>技術士</t>
    <rPh sb="0" eb="3">
      <t>ギジュツシ</t>
    </rPh>
    <phoneticPr fontId="4"/>
  </si>
  <si>
    <t>左官</t>
    <rPh sb="0" eb="2">
      <t>サカン</t>
    </rPh>
    <phoneticPr fontId="4"/>
  </si>
  <si>
    <t>港湾及び空港</t>
    <rPh sb="0" eb="2">
      <t>コウワン</t>
    </rPh>
    <rPh sb="2" eb="3">
      <t>オヨ</t>
    </rPh>
    <rPh sb="4" eb="6">
      <t>クウコウ</t>
    </rPh>
    <phoneticPr fontId="4"/>
  </si>
  <si>
    <t>都市計画
及び地方計画</t>
    <rPh sb="0" eb="2">
      <t>トシ</t>
    </rPh>
    <rPh sb="2" eb="4">
      <t>ケイカク</t>
    </rPh>
    <rPh sb="5" eb="6">
      <t>オヨ</t>
    </rPh>
    <rPh sb="7" eb="9">
      <t>チホウ</t>
    </rPh>
    <rPh sb="9" eb="11">
      <t>ケイカク</t>
    </rPh>
    <phoneticPr fontId="4"/>
  </si>
  <si>
    <t>土地評価</t>
    <rPh sb="0" eb="2">
      <t>トチ</t>
    </rPh>
    <rPh sb="2" eb="4">
      <t>ヒョウカ</t>
    </rPh>
    <phoneticPr fontId="4"/>
  </si>
  <si>
    <t>質量</t>
    <rPh sb="0" eb="2">
      <t>シツリョウ</t>
    </rPh>
    <phoneticPr fontId="4"/>
  </si>
  <si>
    <t>舗装工事</t>
    <rPh sb="0" eb="2">
      <t>ホソウ</t>
    </rPh>
    <rPh sb="2" eb="4">
      <t>コウジ</t>
    </rPh>
    <phoneticPr fontId="4"/>
  </si>
  <si>
    <t>ＲＣＣＭ</t>
    <phoneticPr fontId="4"/>
  </si>
  <si>
    <t>金属塗装工</t>
    <rPh sb="0" eb="2">
      <t>キンゾク</t>
    </rPh>
    <rPh sb="2" eb="4">
      <t>トソウ</t>
    </rPh>
    <rPh sb="4" eb="5">
      <t>コウ</t>
    </rPh>
    <phoneticPr fontId="4"/>
  </si>
  <si>
    <t>電力土木</t>
    <rPh sb="0" eb="2">
      <t>デンリョク</t>
    </rPh>
    <rPh sb="2" eb="4">
      <t>ドボク</t>
    </rPh>
    <phoneticPr fontId="4"/>
  </si>
  <si>
    <t>地質</t>
    <rPh sb="0" eb="2">
      <t>チシツ</t>
    </rPh>
    <phoneticPr fontId="4"/>
  </si>
  <si>
    <t>物件</t>
    <rPh sb="0" eb="1">
      <t>モノ</t>
    </rPh>
    <rPh sb="1" eb="2">
      <t>ケン</t>
    </rPh>
    <phoneticPr fontId="4"/>
  </si>
  <si>
    <t>面積</t>
    <rPh sb="0" eb="2">
      <t>メンセキ</t>
    </rPh>
    <phoneticPr fontId="4"/>
  </si>
  <si>
    <t>鋼橋上部工事</t>
    <rPh sb="0" eb="4">
      <t>コウキョウジョウブ</t>
    </rPh>
    <rPh sb="4" eb="6">
      <t>コウジ</t>
    </rPh>
    <phoneticPr fontId="4"/>
  </si>
  <si>
    <t>建築施工
管理技士</t>
    <rPh sb="0" eb="2">
      <t>ケンチク</t>
    </rPh>
    <rPh sb="2" eb="4">
      <t>セコウ</t>
    </rPh>
    <rPh sb="5" eb="7">
      <t>カンリ</t>
    </rPh>
    <rPh sb="7" eb="9">
      <t>ギシ</t>
    </rPh>
    <phoneticPr fontId="4"/>
  </si>
  <si>
    <t>地質調査技士</t>
    <rPh sb="0" eb="2">
      <t>チシツ</t>
    </rPh>
    <rPh sb="2" eb="4">
      <t>チョウサ</t>
    </rPh>
    <rPh sb="4" eb="6">
      <t>ギシ</t>
    </rPh>
    <phoneticPr fontId="4"/>
  </si>
  <si>
    <t>配管工</t>
    <rPh sb="0" eb="3">
      <t>ハイカンコウ</t>
    </rPh>
    <phoneticPr fontId="4"/>
  </si>
  <si>
    <t>道路</t>
    <rPh sb="0" eb="2">
      <t>ドウロ</t>
    </rPh>
    <phoneticPr fontId="4"/>
  </si>
  <si>
    <t>土質及び基礎</t>
    <rPh sb="0" eb="2">
      <t>ドシツ</t>
    </rPh>
    <rPh sb="2" eb="3">
      <t>オヨ</t>
    </rPh>
    <rPh sb="4" eb="6">
      <t>キソ</t>
    </rPh>
    <phoneticPr fontId="4"/>
  </si>
  <si>
    <t>機械工作物</t>
    <rPh sb="0" eb="2">
      <t>キカイ</t>
    </rPh>
    <rPh sb="2" eb="5">
      <t>コウサクブツ</t>
    </rPh>
    <phoneticPr fontId="4"/>
  </si>
  <si>
    <t>体積</t>
    <rPh sb="0" eb="2">
      <t>タイセキ</t>
    </rPh>
    <phoneticPr fontId="4"/>
  </si>
  <si>
    <t>建築工事</t>
    <rPh sb="0" eb="2">
      <t>ケンチク</t>
    </rPh>
    <rPh sb="2" eb="4">
      <t>コウジ</t>
    </rPh>
    <phoneticPr fontId="4"/>
  </si>
  <si>
    <t>環境計量士</t>
    <rPh sb="0" eb="2">
      <t>カンキョウ</t>
    </rPh>
    <rPh sb="2" eb="4">
      <t>ケイリョウ</t>
    </rPh>
    <rPh sb="4" eb="5">
      <t>シ</t>
    </rPh>
    <phoneticPr fontId="4"/>
  </si>
  <si>
    <t>ﾀｲﾙ張り工</t>
    <rPh sb="3" eb="4">
      <t>ハ</t>
    </rPh>
    <rPh sb="5" eb="6">
      <t>コウ</t>
    </rPh>
    <phoneticPr fontId="4"/>
  </si>
  <si>
    <t>鉄道</t>
    <rPh sb="0" eb="2">
      <t>テツドウ</t>
    </rPh>
    <phoneticPr fontId="4"/>
  </si>
  <si>
    <t>鋼構造及び
コンクリート</t>
    <rPh sb="0" eb="1">
      <t>コウ</t>
    </rPh>
    <rPh sb="1" eb="3">
      <t>コウゾウ</t>
    </rPh>
    <rPh sb="3" eb="4">
      <t>オヨ</t>
    </rPh>
    <phoneticPr fontId="4"/>
  </si>
  <si>
    <t>営業補償・特殊補償</t>
    <rPh sb="0" eb="2">
      <t>エイギョウ</t>
    </rPh>
    <rPh sb="2" eb="4">
      <t>ホショウ</t>
    </rPh>
    <rPh sb="5" eb="7">
      <t>トクシュ</t>
    </rPh>
    <rPh sb="7" eb="9">
      <t>ホショウ</t>
    </rPh>
    <phoneticPr fontId="4"/>
  </si>
  <si>
    <t>熱量</t>
    <rPh sb="0" eb="2">
      <t>ネツリョウ</t>
    </rPh>
    <phoneticPr fontId="4"/>
  </si>
  <si>
    <t>電気工事</t>
    <rPh sb="0" eb="2">
      <t>デンキ</t>
    </rPh>
    <rPh sb="2" eb="4">
      <t>コウジ</t>
    </rPh>
    <phoneticPr fontId="4"/>
  </si>
  <si>
    <t>電気工事
施工管理
技士</t>
    <rPh sb="0" eb="2">
      <t>デンキ</t>
    </rPh>
    <rPh sb="2" eb="4">
      <t>コウジ</t>
    </rPh>
    <rPh sb="5" eb="7">
      <t>セコウ</t>
    </rPh>
    <rPh sb="7" eb="9">
      <t>カンリ</t>
    </rPh>
    <rPh sb="10" eb="12">
      <t>ギシ</t>
    </rPh>
    <phoneticPr fontId="4"/>
  </si>
  <si>
    <t>測量士</t>
    <rPh sb="0" eb="3">
      <t>ソクリョウシ</t>
    </rPh>
    <phoneticPr fontId="4"/>
  </si>
  <si>
    <t>建築塗装工</t>
    <rPh sb="0" eb="2">
      <t>ケンチク</t>
    </rPh>
    <rPh sb="2" eb="4">
      <t>トソウ</t>
    </rPh>
    <rPh sb="4" eb="5">
      <t>コウ</t>
    </rPh>
    <phoneticPr fontId="4"/>
  </si>
  <si>
    <t>上水道及び
工業用水道</t>
    <rPh sb="0" eb="3">
      <t>ジョウスイドウ</t>
    </rPh>
    <rPh sb="3" eb="4">
      <t>オヨ</t>
    </rPh>
    <rPh sb="6" eb="8">
      <t>コウギョウ</t>
    </rPh>
    <rPh sb="8" eb="10">
      <t>ヨウスイ</t>
    </rPh>
    <rPh sb="10" eb="11">
      <t>ドウ</t>
    </rPh>
    <phoneticPr fontId="4"/>
  </si>
  <si>
    <t>トンネル</t>
    <phoneticPr fontId="4"/>
  </si>
  <si>
    <t>事業損失</t>
    <rPh sb="0" eb="2">
      <t>ジギョウ</t>
    </rPh>
    <rPh sb="2" eb="4">
      <t>ソンシツ</t>
    </rPh>
    <phoneticPr fontId="4"/>
  </si>
  <si>
    <t>濃度</t>
    <rPh sb="0" eb="2">
      <t>ノウド</t>
    </rPh>
    <phoneticPr fontId="4"/>
  </si>
  <si>
    <t>管工事</t>
    <rPh sb="0" eb="1">
      <t>カン</t>
    </rPh>
    <rPh sb="1" eb="3">
      <t>コウジ</t>
    </rPh>
    <phoneticPr fontId="4"/>
  </si>
  <si>
    <t>測量士補</t>
    <rPh sb="0" eb="3">
      <t>ソクリョウシ</t>
    </rPh>
    <rPh sb="3" eb="4">
      <t>ホ</t>
    </rPh>
    <phoneticPr fontId="4"/>
  </si>
  <si>
    <t>ブロック
建築工</t>
    <rPh sb="5" eb="7">
      <t>ケンチク</t>
    </rPh>
    <rPh sb="7" eb="8">
      <t>コウ</t>
    </rPh>
    <phoneticPr fontId="4"/>
  </si>
  <si>
    <t>下水道</t>
    <rPh sb="0" eb="3">
      <t>ゲスイドウ</t>
    </rPh>
    <phoneticPr fontId="4"/>
  </si>
  <si>
    <t>施工計画、施工
設備及び積算</t>
    <rPh sb="0" eb="2">
      <t>セコウ</t>
    </rPh>
    <rPh sb="2" eb="4">
      <t>ケイカク</t>
    </rPh>
    <rPh sb="5" eb="7">
      <t>セコウ</t>
    </rPh>
    <rPh sb="8" eb="10">
      <t>セツビ</t>
    </rPh>
    <rPh sb="10" eb="11">
      <t>オヨ</t>
    </rPh>
    <rPh sb="12" eb="14">
      <t>セキサン</t>
    </rPh>
    <phoneticPr fontId="4"/>
  </si>
  <si>
    <t>補償関連</t>
    <rPh sb="0" eb="2">
      <t>ホショウ</t>
    </rPh>
    <rPh sb="2" eb="4">
      <t>カンレン</t>
    </rPh>
    <phoneticPr fontId="4"/>
  </si>
  <si>
    <t>音圧レベル</t>
    <rPh sb="0" eb="2">
      <t>オンアツ</t>
    </rPh>
    <phoneticPr fontId="4"/>
  </si>
  <si>
    <t>塗装工事</t>
    <rPh sb="0" eb="2">
      <t>トソウ</t>
    </rPh>
    <rPh sb="2" eb="4">
      <t>コウジ</t>
    </rPh>
    <phoneticPr fontId="4"/>
  </si>
  <si>
    <t>管工事
施工管理
技士</t>
    <rPh sb="0" eb="1">
      <t>カン</t>
    </rPh>
    <rPh sb="1" eb="3">
      <t>コウジ</t>
    </rPh>
    <rPh sb="4" eb="6">
      <t>セコウ</t>
    </rPh>
    <rPh sb="6" eb="8">
      <t>カンリ</t>
    </rPh>
    <rPh sb="9" eb="11">
      <t>ギシ</t>
    </rPh>
    <phoneticPr fontId="4"/>
  </si>
  <si>
    <t>土地区画整理士</t>
    <rPh sb="0" eb="2">
      <t>トチ</t>
    </rPh>
    <rPh sb="2" eb="4">
      <t>クカク</t>
    </rPh>
    <rPh sb="4" eb="6">
      <t>セイリ</t>
    </rPh>
    <rPh sb="6" eb="7">
      <t>シ</t>
    </rPh>
    <phoneticPr fontId="4"/>
  </si>
  <si>
    <t>鉄工</t>
    <rPh sb="0" eb="1">
      <t>テツ</t>
    </rPh>
    <rPh sb="1" eb="2">
      <t>コウ</t>
    </rPh>
    <phoneticPr fontId="4"/>
  </si>
  <si>
    <t>農業土木</t>
    <rPh sb="0" eb="2">
      <t>ノウギョウ</t>
    </rPh>
    <rPh sb="2" eb="4">
      <t>ドボク</t>
    </rPh>
    <phoneticPr fontId="4"/>
  </si>
  <si>
    <t>建設環境</t>
    <rPh sb="0" eb="2">
      <t>ケンセツ</t>
    </rPh>
    <rPh sb="2" eb="4">
      <t>カンキョウ</t>
    </rPh>
    <phoneticPr fontId="4"/>
  </si>
  <si>
    <t>総合補償</t>
    <rPh sb="0" eb="2">
      <t>ソウゴウ</t>
    </rPh>
    <rPh sb="2" eb="4">
      <t>ホショウ</t>
    </rPh>
    <phoneticPr fontId="4"/>
  </si>
  <si>
    <t>振動加速度レベル</t>
    <rPh sb="0" eb="2">
      <t>シンドウ</t>
    </rPh>
    <rPh sb="2" eb="5">
      <t>カソクド</t>
    </rPh>
    <phoneticPr fontId="4"/>
  </si>
  <si>
    <t>道路標識設置工事</t>
    <rPh sb="0" eb="2">
      <t>ドウロ</t>
    </rPh>
    <rPh sb="2" eb="4">
      <t>ヒョウシキ</t>
    </rPh>
    <rPh sb="4" eb="6">
      <t>セッチ</t>
    </rPh>
    <rPh sb="6" eb="8">
      <t>コウジ</t>
    </rPh>
    <phoneticPr fontId="4"/>
  </si>
  <si>
    <t>不動産鑑定士</t>
    <rPh sb="0" eb="3">
      <t>フドウサン</t>
    </rPh>
    <rPh sb="3" eb="5">
      <t>カンテイ</t>
    </rPh>
    <rPh sb="5" eb="6">
      <t>シ</t>
    </rPh>
    <phoneticPr fontId="4"/>
  </si>
  <si>
    <t>鉄筋組立工</t>
    <rPh sb="0" eb="2">
      <t>テッキン</t>
    </rPh>
    <rPh sb="2" eb="4">
      <t>クミタテ</t>
    </rPh>
    <rPh sb="4" eb="5">
      <t>コウ</t>
    </rPh>
    <phoneticPr fontId="4"/>
  </si>
  <si>
    <t>森林土木</t>
    <rPh sb="0" eb="2">
      <t>シンリン</t>
    </rPh>
    <rPh sb="2" eb="4">
      <t>ドボク</t>
    </rPh>
    <phoneticPr fontId="4"/>
  </si>
  <si>
    <t>機械</t>
    <rPh sb="0" eb="2">
      <t>キカイ</t>
    </rPh>
    <phoneticPr fontId="4"/>
  </si>
  <si>
    <t>造園工事</t>
    <rPh sb="0" eb="2">
      <t>ゾウエン</t>
    </rPh>
    <rPh sb="2" eb="4">
      <t>コウジ</t>
    </rPh>
    <phoneticPr fontId="4"/>
  </si>
  <si>
    <t>造園
施工管理
技士</t>
    <rPh sb="0" eb="2">
      <t>ゾウエン</t>
    </rPh>
    <rPh sb="3" eb="5">
      <t>セコウ</t>
    </rPh>
    <rPh sb="5" eb="7">
      <t>カンリ</t>
    </rPh>
    <rPh sb="8" eb="10">
      <t>ギシ</t>
    </rPh>
    <phoneticPr fontId="4"/>
  </si>
  <si>
    <t>不動産鑑定士補</t>
    <rPh sb="0" eb="3">
      <t>フドウサン</t>
    </rPh>
    <rPh sb="3" eb="5">
      <t>カンテイ</t>
    </rPh>
    <rPh sb="5" eb="6">
      <t>シ</t>
    </rPh>
    <rPh sb="6" eb="7">
      <t>ホ</t>
    </rPh>
    <phoneticPr fontId="4"/>
  </si>
  <si>
    <t>建具工</t>
    <rPh sb="0" eb="2">
      <t>タテグ</t>
    </rPh>
    <rPh sb="2" eb="3">
      <t>コウ</t>
    </rPh>
    <phoneticPr fontId="4"/>
  </si>
  <si>
    <t>水産土木</t>
    <rPh sb="0" eb="2">
      <t>スイサン</t>
    </rPh>
    <rPh sb="2" eb="4">
      <t>ドボク</t>
    </rPh>
    <phoneticPr fontId="4"/>
  </si>
  <si>
    <r>
      <t>電気</t>
    </r>
    <r>
      <rPr>
        <sz val="9"/>
        <rFont val="ＭＳ Ｐゴシック"/>
        <family val="3"/>
        <charset val="128"/>
      </rPr>
      <t>電子</t>
    </r>
    <rPh sb="0" eb="2">
      <t>デンキ</t>
    </rPh>
    <rPh sb="2" eb="4">
      <t>デンシ</t>
    </rPh>
    <phoneticPr fontId="4"/>
  </si>
  <si>
    <r>
      <rPr>
        <b/>
        <sz val="9"/>
        <rFont val="ＭＳ Ｐゴシック"/>
        <family val="3"/>
        <charset val="128"/>
      </rPr>
      <t>22　</t>
    </r>
    <r>
      <rPr>
        <sz val="9"/>
        <rFont val="ＭＳ Ｐゴシック"/>
        <family val="3"/>
        <charset val="128"/>
      </rPr>
      <t>技術・社会的要素</t>
    </r>
    <rPh sb="3" eb="5">
      <t>ギジュツ</t>
    </rPh>
    <rPh sb="6" eb="9">
      <t>シャカイテキ</t>
    </rPh>
    <rPh sb="9" eb="11">
      <t>ヨウソ</t>
    </rPh>
    <phoneticPr fontId="4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</si>
  <si>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4"/>
  </si>
  <si>
    <t>土地家屋調査士</t>
    <rPh sb="0" eb="2">
      <t>トチ</t>
    </rPh>
    <rPh sb="2" eb="4">
      <t>カオク</t>
    </rPh>
    <rPh sb="4" eb="6">
      <t>チョウサ</t>
    </rPh>
    <rPh sb="6" eb="7">
      <t>シ</t>
    </rPh>
    <phoneticPr fontId="4"/>
  </si>
  <si>
    <t>廃棄物</t>
    <rPh sb="0" eb="3">
      <t>ハイキブツ</t>
    </rPh>
    <phoneticPr fontId="4"/>
  </si>
  <si>
    <t>災害協定締結</t>
    <rPh sb="0" eb="2">
      <t>サイガイ</t>
    </rPh>
    <rPh sb="2" eb="4">
      <t>キョウテイ</t>
    </rPh>
    <rPh sb="4" eb="6">
      <t>テイケツ</t>
    </rPh>
    <phoneticPr fontId="4"/>
  </si>
  <si>
    <t>道路清掃</t>
    <rPh sb="0" eb="2">
      <t>ドウロ</t>
    </rPh>
    <rPh sb="2" eb="4">
      <t>セイソウ</t>
    </rPh>
    <phoneticPr fontId="4"/>
  </si>
  <si>
    <t>建築士</t>
    <rPh sb="0" eb="3">
      <t>ケンチクシ</t>
    </rPh>
    <phoneticPr fontId="4"/>
  </si>
  <si>
    <t>監理技術者資格者証保有者</t>
    <rPh sb="0" eb="2">
      <t>カンリ</t>
    </rPh>
    <rPh sb="2" eb="5">
      <t>ギジュツシャ</t>
    </rPh>
    <rPh sb="5" eb="8">
      <t>シカクシャ</t>
    </rPh>
    <rPh sb="8" eb="9">
      <t>ショウ</t>
    </rPh>
    <rPh sb="9" eb="12">
      <t>ホユウシャ</t>
    </rPh>
    <phoneticPr fontId="4"/>
  </si>
  <si>
    <t>土木</t>
    <rPh sb="0" eb="2">
      <t>ドボク</t>
    </rPh>
    <phoneticPr fontId="4"/>
  </si>
  <si>
    <t>土木設計</t>
    <rPh sb="0" eb="2">
      <t>ドボク</t>
    </rPh>
    <rPh sb="2" eb="4">
      <t>セッケイ</t>
    </rPh>
    <phoneticPr fontId="4"/>
  </si>
  <si>
    <t>構造
設計</t>
    <rPh sb="0" eb="2">
      <t>コウゾウ</t>
    </rPh>
    <rPh sb="3" eb="5">
      <t>セッケイ</t>
    </rPh>
    <phoneticPr fontId="4"/>
  </si>
  <si>
    <t>鋼構造物</t>
    <rPh sb="0" eb="1">
      <t>コウ</t>
    </rPh>
    <rPh sb="1" eb="4">
      <t>コウゾウブツ</t>
    </rPh>
    <phoneticPr fontId="4"/>
  </si>
  <si>
    <t>ＡＩ種</t>
    <rPh sb="2" eb="3">
      <t>シュ</t>
    </rPh>
    <phoneticPr fontId="4"/>
  </si>
  <si>
    <t>測量</t>
    <rPh sb="0" eb="2">
      <t>ソクリョウ</t>
    </rPh>
    <phoneticPr fontId="4"/>
  </si>
  <si>
    <t>設備
設計</t>
    <rPh sb="0" eb="2">
      <t>セツビ</t>
    </rPh>
    <rPh sb="3" eb="5">
      <t>セッケイ</t>
    </rPh>
    <phoneticPr fontId="4"/>
  </si>
  <si>
    <t>舗装</t>
    <rPh sb="0" eb="2">
      <t>ホソウ</t>
    </rPh>
    <phoneticPr fontId="4"/>
  </si>
  <si>
    <t>地質調査</t>
    <rPh sb="0" eb="2">
      <t>チシツ</t>
    </rPh>
    <rPh sb="2" eb="4">
      <t>チョウサ</t>
    </rPh>
    <phoneticPr fontId="4"/>
  </si>
  <si>
    <t>建築</t>
    <rPh sb="0" eb="2">
      <t>ケンチク</t>
    </rPh>
    <phoneticPr fontId="4"/>
  </si>
  <si>
    <t>技術資料作成</t>
    <rPh sb="0" eb="2">
      <t>ギジュツ</t>
    </rPh>
    <rPh sb="2" eb="4">
      <t>シリョウ</t>
    </rPh>
    <rPh sb="4" eb="6">
      <t>サクセイ</t>
    </rPh>
    <phoneticPr fontId="4"/>
  </si>
  <si>
    <t>木造</t>
    <rPh sb="0" eb="2">
      <t>モクゾウ</t>
    </rPh>
    <phoneticPr fontId="4"/>
  </si>
  <si>
    <t>電気</t>
    <rPh sb="0" eb="2">
      <t>デンキ</t>
    </rPh>
    <phoneticPr fontId="4"/>
  </si>
  <si>
    <t>季節労働者通年雇用</t>
    <rPh sb="0" eb="2">
      <t>キセツ</t>
    </rPh>
    <rPh sb="2" eb="5">
      <t>ロウドウシャ</t>
    </rPh>
    <rPh sb="5" eb="7">
      <t>ツウネン</t>
    </rPh>
    <rPh sb="7" eb="9">
      <t>コヨウ</t>
    </rPh>
    <phoneticPr fontId="4"/>
  </si>
  <si>
    <t>障がい者の就労支援</t>
    <rPh sb="0" eb="1">
      <t>ショウ</t>
    </rPh>
    <rPh sb="3" eb="4">
      <t>シャ</t>
    </rPh>
    <rPh sb="5" eb="7">
      <t>シュウロウ</t>
    </rPh>
    <rPh sb="7" eb="9">
      <t>シエン</t>
    </rPh>
    <phoneticPr fontId="4"/>
  </si>
  <si>
    <t>建築設計</t>
    <rPh sb="0" eb="2">
      <t>ケンチク</t>
    </rPh>
    <rPh sb="2" eb="4">
      <t>セッケイ</t>
    </rPh>
    <phoneticPr fontId="4"/>
  </si>
  <si>
    <t>実人数</t>
    <rPh sb="0" eb="1">
      <t>ジツ</t>
    </rPh>
    <rPh sb="1" eb="3">
      <t>ニンズウ</t>
    </rPh>
    <phoneticPr fontId="4"/>
  </si>
  <si>
    <t>23</t>
    <phoneticPr fontId="4"/>
  </si>
  <si>
    <t>合併（事業譲渡）に関する届出書提出の有無</t>
    <rPh sb="0" eb="2">
      <t>ガッペイ</t>
    </rPh>
    <rPh sb="3" eb="5">
      <t>ジギョウ</t>
    </rPh>
    <rPh sb="5" eb="7">
      <t>ジョウト</t>
    </rPh>
    <rPh sb="9" eb="10">
      <t>カン</t>
    </rPh>
    <rPh sb="12" eb="13">
      <t>トド</t>
    </rPh>
    <rPh sb="13" eb="14">
      <t>デ</t>
    </rPh>
    <rPh sb="14" eb="15">
      <t>ショ</t>
    </rPh>
    <rPh sb="15" eb="17">
      <t>テイシュツ</t>
    </rPh>
    <rPh sb="18" eb="20">
      <t>ウム</t>
    </rPh>
    <phoneticPr fontId="4"/>
  </si>
  <si>
    <t>合併等年月日</t>
    <rPh sb="0" eb="2">
      <t>ガッペイ</t>
    </rPh>
    <rPh sb="2" eb="3">
      <t>トウ</t>
    </rPh>
    <rPh sb="3" eb="6">
      <t>ネンガッピ</t>
    </rPh>
    <phoneticPr fontId="4"/>
  </si>
  <si>
    <t>（対象者のみ）</t>
    <rPh sb="1" eb="4">
      <t>タイショウシャ</t>
    </rPh>
    <phoneticPr fontId="4"/>
  </si>
  <si>
    <t>日</t>
    <rPh sb="0" eb="1">
      <t>ヒ</t>
    </rPh>
    <phoneticPr fontId="4"/>
  </si>
  <si>
    <t>最上位等級の区分に関する申出書提出の有無</t>
    <rPh sb="0" eb="3">
      <t>サイジョウイ</t>
    </rPh>
    <rPh sb="3" eb="5">
      <t>トウキュウ</t>
    </rPh>
    <rPh sb="6" eb="8">
      <t>クブン</t>
    </rPh>
    <rPh sb="9" eb="10">
      <t>カン</t>
    </rPh>
    <rPh sb="12" eb="15">
      <t>モウシデショ</t>
    </rPh>
    <rPh sb="15" eb="17">
      <t>テイシュツ</t>
    </rPh>
    <rPh sb="18" eb="20">
      <t>ウム</t>
    </rPh>
    <phoneticPr fontId="4"/>
  </si>
  <si>
    <t>提出年月日</t>
    <rPh sb="0" eb="2">
      <t>テイシュツ</t>
    </rPh>
    <rPh sb="2" eb="5">
      <t>ネンガッピ</t>
    </rPh>
    <phoneticPr fontId="4"/>
  </si>
  <si>
    <t>年月日</t>
    <rPh sb="0" eb="3">
      <t>ネンガッピ</t>
    </rPh>
    <phoneticPr fontId="4"/>
  </si>
  <si>
    <t>所　属</t>
    <rPh sb="0" eb="1">
      <t>トコロ</t>
    </rPh>
    <rPh sb="2" eb="3">
      <t>ゾク</t>
    </rPh>
    <phoneticPr fontId="4"/>
  </si>
  <si>
    <t>番　号</t>
    <rPh sb="0" eb="1">
      <t>バン</t>
    </rPh>
    <rPh sb="2" eb="3">
      <t>ゴウ</t>
    </rPh>
    <phoneticPr fontId="4"/>
  </si>
  <si>
    <t>職氏名</t>
    <rPh sb="0" eb="1">
      <t>ショク</t>
    </rPh>
    <rPh sb="1" eb="3">
      <t>シメイ</t>
    </rPh>
    <phoneticPr fontId="4"/>
  </si>
  <si>
    <t>印</t>
    <rPh sb="0" eb="1">
      <t>イン</t>
    </rPh>
    <phoneticPr fontId="4"/>
  </si>
  <si>
    <r>
      <rPr>
        <sz val="9"/>
        <rFont val="ＭＳ Ｐゴシック"/>
        <family val="3"/>
        <charset val="128"/>
      </rPr>
      <t>指名競争入札の場合において</t>
    </r>
    <r>
      <rPr>
        <sz val="9"/>
        <color indexed="8"/>
        <rFont val="ＭＳ Ｐゴシック"/>
        <family val="3"/>
        <charset val="128"/>
      </rPr>
      <t>契約履行が
可能な地域を所管する主な発注機関</t>
    </r>
    <rPh sb="0" eb="2">
      <t>シメイ</t>
    </rPh>
    <rPh sb="2" eb="4">
      <t>キョウソウ</t>
    </rPh>
    <rPh sb="4" eb="6">
      <t>ニュウサツ</t>
    </rPh>
    <rPh sb="7" eb="9">
      <t>バアイ</t>
    </rPh>
    <phoneticPr fontId="4"/>
  </si>
  <si>
    <t>24</t>
    <phoneticPr fontId="4"/>
  </si>
  <si>
    <t>知</t>
    <rPh sb="0" eb="1">
      <t>チ</t>
    </rPh>
    <phoneticPr fontId="4"/>
  </si>
  <si>
    <t>ＡＩ・DD
総合種</t>
    <rPh sb="6" eb="8">
      <t>ソウゴウ</t>
    </rPh>
    <rPh sb="8" eb="9">
      <t>シュ</t>
    </rPh>
    <phoneticPr fontId="4"/>
  </si>
  <si>
    <t>DD種</t>
    <rPh sb="2" eb="3">
      <t>シュ</t>
    </rPh>
    <phoneticPr fontId="4"/>
  </si>
  <si>
    <t>１級</t>
    <rPh sb="1" eb="2">
      <t>キュウ</t>
    </rPh>
    <phoneticPr fontId="4"/>
  </si>
  <si>
    <t>２級</t>
    <rPh sb="1" eb="2">
      <t>キュウ</t>
    </rPh>
    <phoneticPr fontId="4"/>
  </si>
  <si>
    <t>Ⅰ</t>
    <phoneticPr fontId="4"/>
  </si>
  <si>
    <t>Ⅱ</t>
    <phoneticPr fontId="4"/>
  </si>
  <si>
    <t>公共工事
品質確保
技術者</t>
    <rPh sb="0" eb="2">
      <t>コウキョウ</t>
    </rPh>
    <rPh sb="2" eb="4">
      <t>コウジ</t>
    </rPh>
    <rPh sb="5" eb="7">
      <t>ヒンシツ</t>
    </rPh>
    <rPh sb="7" eb="9">
      <t>カクホ</t>
    </rPh>
    <rPh sb="10" eb="12">
      <t>ギジュツ</t>
    </rPh>
    <rPh sb="12" eb="13">
      <t>シャ</t>
    </rPh>
    <phoneticPr fontId="4"/>
  </si>
  <si>
    <t>舗装
施工管理
技術者</t>
    <rPh sb="0" eb="2">
      <t>ホソウ</t>
    </rPh>
    <rPh sb="3" eb="5">
      <t>セコウ</t>
    </rPh>
    <rPh sb="4" eb="5">
      <t>コウ</t>
    </rPh>
    <rPh sb="5" eb="7">
      <t>カンリ</t>
    </rPh>
    <rPh sb="8" eb="11">
      <t>ギジュツシャ</t>
    </rPh>
    <phoneticPr fontId="4"/>
  </si>
  <si>
    <t>工事
担任者</t>
    <rPh sb="0" eb="2">
      <t>コウジ</t>
    </rPh>
    <rPh sb="3" eb="5">
      <t>タンニン</t>
    </rPh>
    <rPh sb="5" eb="6">
      <t>モノ</t>
    </rPh>
    <phoneticPr fontId="4"/>
  </si>
  <si>
    <t>電気主任
技術者</t>
    <rPh sb="0" eb="2">
      <t>デンキ</t>
    </rPh>
    <rPh sb="2" eb="4">
      <t>シュニン</t>
    </rPh>
    <rPh sb="5" eb="8">
      <t>ギジュツシャ</t>
    </rPh>
    <phoneticPr fontId="4"/>
  </si>
  <si>
    <t>電気
工事士</t>
    <rPh sb="0" eb="2">
      <t>デンキ</t>
    </rPh>
    <rPh sb="3" eb="5">
      <t>コウジ</t>
    </rPh>
    <rPh sb="5" eb="6">
      <t>シ</t>
    </rPh>
    <phoneticPr fontId="4"/>
  </si>
  <si>
    <t>市町村名</t>
    <rPh sb="0" eb="3">
      <t>シチョウソン</t>
    </rPh>
    <rPh sb="3" eb="4">
      <t>メイ</t>
    </rPh>
    <phoneticPr fontId="4"/>
  </si>
  <si>
    <t>振興局</t>
    <rPh sb="0" eb="2">
      <t>シンコウ</t>
    </rPh>
    <rPh sb="2" eb="3">
      <t>キョク</t>
    </rPh>
    <phoneticPr fontId="4"/>
  </si>
  <si>
    <t>市町村ｺｰﾄﾞ</t>
    <rPh sb="0" eb="3">
      <t>シチョウソン</t>
    </rPh>
    <phoneticPr fontId="4"/>
  </si>
  <si>
    <t>札幌市</t>
  </si>
  <si>
    <t>江別市</t>
  </si>
  <si>
    <t>恵庭市</t>
  </si>
  <si>
    <t>北広島市</t>
  </si>
  <si>
    <t>石狩市</t>
  </si>
  <si>
    <t>当別町</t>
  </si>
  <si>
    <t>新篠津村</t>
  </si>
  <si>
    <t>函館市</t>
  </si>
  <si>
    <t>北斗市</t>
    <rPh sb="0" eb="1">
      <t>ホク</t>
    </rPh>
    <rPh sb="1" eb="2">
      <t>ト</t>
    </rPh>
    <rPh sb="2" eb="3">
      <t>シ</t>
    </rPh>
    <phoneticPr fontId="4"/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</si>
  <si>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</si>
  <si>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</si>
  <si>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</si>
  <si>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</si>
  <si>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</si>
  <si>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</si>
  <si>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</si>
  <si>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</si>
  <si>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</si>
  <si>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</si>
  <si>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</si>
  <si>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</si>
  <si>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</si>
  <si>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</si>
  <si>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</si>
  <si>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</si>
  <si>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小樽市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</si>
  <si>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</si>
  <si>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</si>
  <si>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</si>
  <si>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</si>
  <si>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</si>
  <si>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</si>
  <si>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</si>
  <si>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</si>
  <si>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</si>
  <si>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</si>
  <si>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</si>
  <si>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</si>
  <si>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</si>
  <si>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</si>
  <si>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</si>
  <si>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</si>
  <si>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</si>
  <si>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</si>
  <si>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</si>
  <si>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夕張市</t>
  </si>
  <si>
    <t>岩見沢市</t>
  </si>
  <si>
    <t>美唄市</t>
  </si>
  <si>
    <t>芦別市</t>
  </si>
  <si>
    <t>赤平市</t>
  </si>
  <si>
    <t>三笠市</t>
  </si>
  <si>
    <t>滝川市</t>
  </si>
  <si>
    <t>砂川市</t>
  </si>
  <si>
    <t>歌志内市</t>
  </si>
  <si>
    <t>深川市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</si>
  <si>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</si>
  <si>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</si>
  <si>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</si>
  <si>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</si>
  <si>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</si>
  <si>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</si>
  <si>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</si>
  <si>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</si>
  <si>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</si>
  <si>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</si>
  <si>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</si>
  <si>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</si>
  <si>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</si>
  <si>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</si>
  <si>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旭川市</t>
  </si>
  <si>
    <t>士別市</t>
  </si>
  <si>
    <t>名寄市</t>
  </si>
  <si>
    <t>富良野市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</si>
  <si>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</si>
  <si>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</si>
  <si>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</si>
  <si>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</si>
  <si>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</si>
  <si>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</si>
  <si>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</si>
  <si>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</si>
  <si>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</si>
  <si>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</si>
  <si>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</si>
  <si>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</si>
  <si>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</si>
  <si>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</si>
  <si>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</si>
  <si>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</si>
  <si>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</si>
  <si>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</si>
  <si>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</si>
  <si>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留萌市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</si>
  <si>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</si>
  <si>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</si>
  <si>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</si>
  <si>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</si>
  <si>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</si>
  <si>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</si>
  <si>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</si>
  <si>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稚内市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</si>
  <si>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</si>
  <si>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</si>
  <si>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</si>
  <si>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</si>
  <si>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</si>
  <si>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</si>
  <si>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</si>
  <si>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</si>
  <si>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</si>
  <si>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北見市</t>
  </si>
  <si>
    <t>網走市</t>
  </si>
  <si>
    <t>紋別市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</si>
  <si>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</si>
  <si>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</si>
  <si>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</si>
  <si>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</si>
  <si>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</si>
  <si>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</si>
  <si>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</si>
  <si>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</si>
  <si>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</si>
  <si>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</si>
  <si>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</si>
  <si>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</si>
  <si>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</si>
  <si>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</si>
  <si>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</si>
  <si>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室蘭市</t>
  </si>
  <si>
    <t>苫小牧市</t>
  </si>
  <si>
    <t>登別市</t>
  </si>
  <si>
    <t>伊達市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</si>
  <si>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</si>
  <si>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</si>
  <si>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</si>
  <si>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</si>
  <si>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</si>
  <si>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</si>
  <si>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</si>
  <si>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</si>
  <si>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</si>
  <si>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新冠町</t>
  </si>
  <si>
    <t>浦河町</t>
  </si>
  <si>
    <t>様似町</t>
  </si>
  <si>
    <t>えりも町</t>
  </si>
  <si>
    <t>新ひだか町</t>
  </si>
  <si>
    <t>帯広市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</si>
  <si>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</si>
  <si>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</si>
  <si>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</si>
  <si>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</si>
  <si>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</si>
  <si>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</si>
  <si>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</si>
  <si>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</si>
  <si>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</si>
  <si>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</si>
  <si>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</si>
  <si>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</si>
  <si>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</si>
  <si>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</si>
  <si>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</si>
  <si>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</si>
  <si>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</si>
  <si>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</si>
  <si>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釧路市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</si>
  <si>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</si>
  <si>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</si>
  <si>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</si>
  <si>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</si>
  <si>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</si>
  <si>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</si>
  <si>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</si>
  <si>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根室市</t>
  </si>
  <si>
    <t>別海町</t>
  </si>
  <si>
    <t>中標津町</t>
  </si>
  <si>
    <t>標津町</t>
  </si>
  <si>
    <t>羅臼町</t>
  </si>
  <si>
    <t>道外</t>
    <rPh sb="0" eb="1">
      <t>ドウ</t>
    </rPh>
    <rPh sb="1" eb="2">
      <t>ガイ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</si>
  <si>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</si>
  <si>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</si>
  <si>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03</t>
  </si>
  <si>
    <t>宮城県</t>
    <rPh sb="0" eb="3">
      <t>ミヤギケン</t>
    </rPh>
    <phoneticPr fontId="4"/>
  </si>
  <si>
    <t>04</t>
  </si>
  <si>
    <t>秋田県</t>
    <rPh sb="0" eb="3">
      <t>アキタケン</t>
    </rPh>
    <phoneticPr fontId="4"/>
  </si>
  <si>
    <t>05</t>
  </si>
  <si>
    <t>山形県</t>
    <rPh sb="0" eb="2">
      <t>ヤマガタ</t>
    </rPh>
    <rPh sb="2" eb="3">
      <t>ケン</t>
    </rPh>
    <phoneticPr fontId="4"/>
  </si>
  <si>
    <t>06</t>
  </si>
  <si>
    <t>福島県</t>
    <rPh sb="0" eb="3">
      <t>フクシマケン</t>
    </rPh>
    <phoneticPr fontId="4"/>
  </si>
  <si>
    <t>07</t>
  </si>
  <si>
    <t>茨城県</t>
    <rPh sb="0" eb="3">
      <t>イバラギケン</t>
    </rPh>
    <phoneticPr fontId="4"/>
  </si>
  <si>
    <t>08</t>
  </si>
  <si>
    <t>栃木県</t>
    <rPh sb="0" eb="3">
      <t>トチギケン</t>
    </rPh>
    <phoneticPr fontId="4"/>
  </si>
  <si>
    <t>09</t>
  </si>
  <si>
    <t>群馬県</t>
    <rPh sb="0" eb="3">
      <t>グンマケン</t>
    </rPh>
    <phoneticPr fontId="4"/>
  </si>
  <si>
    <t>10</t>
  </si>
  <si>
    <t>埼玉県</t>
    <rPh sb="0" eb="3">
      <t>サイタマケン</t>
    </rPh>
    <phoneticPr fontId="4"/>
  </si>
  <si>
    <t>11</t>
  </si>
  <si>
    <t>千葉県</t>
    <rPh sb="0" eb="3">
      <t>チバケン</t>
    </rPh>
    <phoneticPr fontId="4"/>
  </si>
  <si>
    <t>12</t>
  </si>
  <si>
    <t>東京都</t>
    <rPh sb="0" eb="3">
      <t>トウキョウト</t>
    </rPh>
    <phoneticPr fontId="4"/>
  </si>
  <si>
    <t>13</t>
  </si>
  <si>
    <t>神奈川県</t>
    <rPh sb="0" eb="4">
      <t>カナガワケン</t>
    </rPh>
    <phoneticPr fontId="4"/>
  </si>
  <si>
    <t>14</t>
  </si>
  <si>
    <t>新潟県</t>
    <rPh sb="0" eb="3">
      <t>ニイガタケン</t>
    </rPh>
    <phoneticPr fontId="4"/>
  </si>
  <si>
    <t>15</t>
  </si>
  <si>
    <t>富山県</t>
    <rPh sb="0" eb="3">
      <t>トヤマケン</t>
    </rPh>
    <phoneticPr fontId="4"/>
  </si>
  <si>
    <t>16</t>
  </si>
  <si>
    <t>石川県</t>
    <rPh sb="0" eb="3">
      <t>イシカワケン</t>
    </rPh>
    <phoneticPr fontId="4"/>
  </si>
  <si>
    <t>17</t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</si>
  <si>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</si>
  <si>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</si>
  <si>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19</t>
  </si>
  <si>
    <t>長野県</t>
    <rPh sb="0" eb="3">
      <t>ナガノケン</t>
    </rPh>
    <phoneticPr fontId="4"/>
  </si>
  <si>
    <t>20</t>
  </si>
  <si>
    <t>岐阜県</t>
    <rPh sb="0" eb="3">
      <t>ギフケン</t>
    </rPh>
    <phoneticPr fontId="4"/>
  </si>
  <si>
    <t>21</t>
  </si>
  <si>
    <t>静岡県</t>
    <rPh sb="0" eb="3">
      <t>シズオカケン</t>
    </rPh>
    <phoneticPr fontId="4"/>
  </si>
  <si>
    <t>22</t>
  </si>
  <si>
    <t>愛知県</t>
    <rPh sb="0" eb="3">
      <t>アイチケン</t>
    </rPh>
    <phoneticPr fontId="4"/>
  </si>
  <si>
    <t>23</t>
  </si>
  <si>
    <t>三重県</t>
    <rPh sb="0" eb="3">
      <t>ミエケン</t>
    </rPh>
    <phoneticPr fontId="4"/>
  </si>
  <si>
    <t>24</t>
  </si>
  <si>
    <t>滋賀県</t>
    <rPh sb="0" eb="3">
      <t>シガケン</t>
    </rPh>
    <phoneticPr fontId="4"/>
  </si>
  <si>
    <t>京都府</t>
    <rPh sb="0" eb="3">
      <t>キョウトフ</t>
    </rPh>
    <phoneticPr fontId="4"/>
  </si>
  <si>
    <t>26</t>
  </si>
  <si>
    <t>大阪府</t>
    <rPh sb="0" eb="3">
      <t>オオサカフ</t>
    </rPh>
    <phoneticPr fontId="4"/>
  </si>
  <si>
    <t>27</t>
  </si>
  <si>
    <t>兵庫県</t>
    <rPh sb="0" eb="3">
      <t>ヒョウゴケン</t>
    </rPh>
    <phoneticPr fontId="4"/>
  </si>
  <si>
    <t>28</t>
  </si>
  <si>
    <t>奈良県</t>
    <rPh sb="0" eb="3">
      <t>ナラケン</t>
    </rPh>
    <phoneticPr fontId="4"/>
  </si>
  <si>
    <t>29</t>
  </si>
  <si>
    <t>和歌山県</t>
    <rPh sb="0" eb="4">
      <t>ワカヤマケン</t>
    </rPh>
    <phoneticPr fontId="4"/>
  </si>
  <si>
    <t>30</t>
  </si>
  <si>
    <t>鳥取県</t>
    <rPh sb="0" eb="2">
      <t>トットリ</t>
    </rPh>
    <rPh sb="2" eb="3">
      <t>ケン</t>
    </rPh>
    <phoneticPr fontId="4"/>
  </si>
  <si>
    <t>31</t>
  </si>
  <si>
    <t>島根県</t>
    <rPh sb="0" eb="3">
      <t>シマネケン</t>
    </rPh>
    <phoneticPr fontId="4"/>
  </si>
  <si>
    <t>32</t>
  </si>
  <si>
    <t>岡山県</t>
    <rPh sb="0" eb="3">
      <t>オカヤマケン</t>
    </rPh>
    <phoneticPr fontId="4"/>
  </si>
  <si>
    <t>33</t>
  </si>
  <si>
    <t>広島県</t>
    <rPh sb="0" eb="3">
      <t>ヒロシマケン</t>
    </rPh>
    <phoneticPr fontId="4"/>
  </si>
  <si>
    <t>34</t>
  </si>
  <si>
    <t>山口県</t>
    <rPh sb="0" eb="3">
      <t>ヤマグチケン</t>
    </rPh>
    <phoneticPr fontId="4"/>
  </si>
  <si>
    <t>35</t>
  </si>
  <si>
    <t>徳島県</t>
    <rPh sb="0" eb="3">
      <t>トクシマケン</t>
    </rPh>
    <phoneticPr fontId="4"/>
  </si>
  <si>
    <t>36</t>
  </si>
  <si>
    <t>香川県</t>
    <rPh sb="0" eb="3">
      <t>カガワケン</t>
    </rPh>
    <phoneticPr fontId="4"/>
  </si>
  <si>
    <t>37</t>
  </si>
  <si>
    <t>愛媛県</t>
    <rPh sb="0" eb="3">
      <t>エヒメケン</t>
    </rPh>
    <phoneticPr fontId="4"/>
  </si>
  <si>
    <t>38</t>
  </si>
  <si>
    <t>高知県</t>
    <rPh sb="0" eb="3">
      <t>コウチケン</t>
    </rPh>
    <phoneticPr fontId="4"/>
  </si>
  <si>
    <t>39</t>
  </si>
  <si>
    <t>福岡県</t>
    <rPh sb="0" eb="3">
      <t>フクオカケン</t>
    </rPh>
    <phoneticPr fontId="4"/>
  </si>
  <si>
    <t>40</t>
  </si>
  <si>
    <t>佐賀県</t>
    <rPh sb="0" eb="3">
      <t>サガケン</t>
    </rPh>
    <phoneticPr fontId="4"/>
  </si>
  <si>
    <t>41</t>
  </si>
  <si>
    <t>長崎県</t>
    <rPh sb="0" eb="3">
      <t>ナガサキケン</t>
    </rPh>
    <phoneticPr fontId="4"/>
  </si>
  <si>
    <t>42</t>
  </si>
  <si>
    <t>熊本県</t>
    <rPh sb="0" eb="3">
      <t>クマモトケン</t>
    </rPh>
    <phoneticPr fontId="4"/>
  </si>
  <si>
    <t>43</t>
  </si>
  <si>
    <t>大分県</t>
    <rPh sb="0" eb="3">
      <t>オオイタケン</t>
    </rPh>
    <phoneticPr fontId="4"/>
  </si>
  <si>
    <t>44</t>
  </si>
  <si>
    <t>宮崎県</t>
    <rPh sb="0" eb="3">
      <t>ミヤザキケン</t>
    </rPh>
    <phoneticPr fontId="4"/>
  </si>
  <si>
    <t>45</t>
  </si>
  <si>
    <t>鹿児島県</t>
    <rPh sb="0" eb="4">
      <t>カゴシマケン</t>
    </rPh>
    <phoneticPr fontId="4"/>
  </si>
  <si>
    <t>46</t>
  </si>
  <si>
    <t>沖縄県</t>
    <rPh sb="0" eb="3">
      <t>オキナワケン</t>
    </rPh>
    <phoneticPr fontId="4"/>
  </si>
  <si>
    <t>47</t>
  </si>
  <si>
    <t>左３桁</t>
    <rPh sb="0" eb="1">
      <t>ヒダリ</t>
    </rPh>
    <rPh sb="2" eb="3">
      <t>ケタ</t>
    </rPh>
    <phoneticPr fontId="4"/>
  </si>
  <si>
    <t>001</t>
    <phoneticPr fontId="4"/>
  </si>
  <si>
    <t>017</t>
    <phoneticPr fontId="4"/>
  </si>
  <si>
    <t>千歳市</t>
    <phoneticPr fontId="4"/>
  </si>
  <si>
    <t>024</t>
    <phoneticPr fontId="4"/>
  </si>
  <si>
    <t>031</t>
    <phoneticPr fontId="4"/>
  </si>
  <si>
    <t>002</t>
    <phoneticPr fontId="4"/>
  </si>
  <si>
    <t>107</t>
    <phoneticPr fontId="4"/>
  </si>
  <si>
    <t>211</t>
    <phoneticPr fontId="4"/>
  </si>
  <si>
    <t>003</t>
    <phoneticPr fontId="4"/>
  </si>
  <si>
    <t>009</t>
    <phoneticPr fontId="4"/>
  </si>
  <si>
    <t>010</t>
    <phoneticPr fontId="4"/>
  </si>
  <si>
    <t>015</t>
    <phoneticPr fontId="4"/>
  </si>
  <si>
    <t>016</t>
    <phoneticPr fontId="4"/>
  </si>
  <si>
    <t>018</t>
    <phoneticPr fontId="4"/>
  </si>
  <si>
    <t>022</t>
    <phoneticPr fontId="4"/>
  </si>
  <si>
    <t>025</t>
    <phoneticPr fontId="4"/>
  </si>
  <si>
    <t>026</t>
    <phoneticPr fontId="4"/>
  </si>
  <si>
    <t>027</t>
    <phoneticPr fontId="4"/>
  </si>
  <si>
    <t>028</t>
    <phoneticPr fontId="4"/>
  </si>
  <si>
    <t>004</t>
    <phoneticPr fontId="4"/>
  </si>
  <si>
    <t>020</t>
    <phoneticPr fontId="4"/>
  </si>
  <si>
    <t>021</t>
    <phoneticPr fontId="4"/>
  </si>
  <si>
    <t>029</t>
    <phoneticPr fontId="4"/>
  </si>
  <si>
    <t>012</t>
    <phoneticPr fontId="4"/>
  </si>
  <si>
    <t>014</t>
    <phoneticPr fontId="4"/>
  </si>
  <si>
    <t>オホーツク</t>
    <phoneticPr fontId="4"/>
  </si>
  <si>
    <t>008</t>
    <phoneticPr fontId="4"/>
  </si>
  <si>
    <t>011</t>
    <phoneticPr fontId="4"/>
  </si>
  <si>
    <t>019</t>
    <phoneticPr fontId="4"/>
  </si>
  <si>
    <t>005</t>
    <phoneticPr fontId="4"/>
  </si>
  <si>
    <t>013</t>
    <phoneticPr fontId="4"/>
  </si>
  <si>
    <t>030</t>
    <phoneticPr fontId="4"/>
  </si>
  <si>
    <t>033</t>
    <phoneticPr fontId="4"/>
  </si>
  <si>
    <t>564</t>
    <phoneticPr fontId="4"/>
  </si>
  <si>
    <t>565</t>
    <phoneticPr fontId="4"/>
  </si>
  <si>
    <t>566</t>
    <phoneticPr fontId="4"/>
  </si>
  <si>
    <t>007</t>
    <phoneticPr fontId="4"/>
  </si>
  <si>
    <t>006</t>
    <phoneticPr fontId="4"/>
  </si>
  <si>
    <t>023</t>
    <phoneticPr fontId="4"/>
  </si>
  <si>
    <t>02</t>
    <phoneticPr fontId="4"/>
  </si>
  <si>
    <t>25</t>
    <phoneticPr fontId="4"/>
  </si>
  <si>
    <t>部署ｺｰﾄﾞ</t>
    <rPh sb="0" eb="2">
      <t>ブショ</t>
    </rPh>
    <phoneticPr fontId="4"/>
  </si>
  <si>
    <t>付票</t>
    <rPh sb="0" eb="2">
      <t>フヒョウ</t>
    </rPh>
    <phoneticPr fontId="4"/>
  </si>
  <si>
    <t>作業列</t>
    <rPh sb="0" eb="2">
      <t>サギョウ</t>
    </rPh>
    <rPh sb="2" eb="3">
      <t>レツ</t>
    </rPh>
    <phoneticPr fontId="4"/>
  </si>
  <si>
    <t>コード表</t>
    <rPh sb="3" eb="4">
      <t>ヒョウ</t>
    </rPh>
    <phoneticPr fontId="4"/>
  </si>
  <si>
    <t>→</t>
    <phoneticPr fontId="4"/>
  </si>
  <si>
    <t>←</t>
    <phoneticPr fontId="4"/>
  </si>
  <si>
    <t>建設業許可</t>
    <rPh sb="0" eb="3">
      <t>ケンセツギョウ</t>
    </rPh>
    <rPh sb="3" eb="5">
      <t>キョカ</t>
    </rPh>
    <phoneticPr fontId="4"/>
  </si>
  <si>
    <t>許可区分</t>
    <rPh sb="0" eb="2">
      <t>キョカ</t>
    </rPh>
    <rPh sb="2" eb="4">
      <t>クブン</t>
    </rPh>
    <phoneticPr fontId="4"/>
  </si>
  <si>
    <t>１級事務所</t>
    <rPh sb="1" eb="2">
      <t>キュウ</t>
    </rPh>
    <rPh sb="2" eb="4">
      <t>ジム</t>
    </rPh>
    <rPh sb="4" eb="5">
      <t>ショ</t>
    </rPh>
    <phoneticPr fontId="4"/>
  </si>
  <si>
    <t>２級事務所</t>
    <rPh sb="1" eb="2">
      <t>キュウ</t>
    </rPh>
    <rPh sb="2" eb="4">
      <t>ジム</t>
    </rPh>
    <rPh sb="4" eb="5">
      <t>ショ</t>
    </rPh>
    <phoneticPr fontId="4"/>
  </si>
  <si>
    <t>登録なし</t>
    <rPh sb="0" eb="2">
      <t>トウロク</t>
    </rPh>
    <phoneticPr fontId="4"/>
  </si>
  <si>
    <t>03 部署ｺｰﾄﾞ</t>
    <rPh sb="3" eb="5">
      <t>ブショ</t>
    </rPh>
    <phoneticPr fontId="4"/>
  </si>
  <si>
    <t>08 主たる営業所（左5桁）</t>
    <rPh sb="3" eb="4">
      <t>シュ</t>
    </rPh>
    <rPh sb="6" eb="8">
      <t>エイギョウ</t>
    </rPh>
    <rPh sb="8" eb="9">
      <t>ショ</t>
    </rPh>
    <rPh sb="10" eb="11">
      <t>ヒダリ</t>
    </rPh>
    <rPh sb="12" eb="13">
      <t>ケタ</t>
    </rPh>
    <phoneticPr fontId="4"/>
  </si>
  <si>
    <t>05 市町村ｺｰﾄﾞ</t>
    <rPh sb="3" eb="6">
      <t>シチョウソン</t>
    </rPh>
    <phoneticPr fontId="4"/>
  </si>
  <si>
    <t>13 建設業許可</t>
    <rPh sb="3" eb="6">
      <t>ケンセツギョウ</t>
    </rPh>
    <rPh sb="6" eb="8">
      <t>キョカ</t>
    </rPh>
    <phoneticPr fontId="4"/>
  </si>
  <si>
    <t>02 許可区分</t>
    <rPh sb="3" eb="5">
      <t>キョカ</t>
    </rPh>
    <rPh sb="5" eb="7">
      <t>クブン</t>
    </rPh>
    <phoneticPr fontId="4"/>
  </si>
  <si>
    <t>18</t>
    <phoneticPr fontId="4"/>
  </si>
  <si>
    <t>設計等のみ</t>
    <rPh sb="0" eb="3">
      <t>セッケイトウ</t>
    </rPh>
    <phoneticPr fontId="4"/>
  </si>
  <si>
    <t>建築設計のみ</t>
    <rPh sb="0" eb="2">
      <t>ケンチク</t>
    </rPh>
    <rPh sb="2" eb="4">
      <t>セッケイ</t>
    </rPh>
    <phoneticPr fontId="4"/>
  </si>
  <si>
    <t>(8)</t>
    <phoneticPr fontId="4"/>
  </si>
  <si>
    <t>許可なし</t>
    <rPh sb="0" eb="2">
      <t>キョカ</t>
    </rPh>
    <phoneticPr fontId="4"/>
  </si>
  <si>
    <t>該当</t>
    <rPh sb="0" eb="2">
      <t>ガイトウ</t>
    </rPh>
    <phoneticPr fontId="4"/>
  </si>
  <si>
    <t>道内・道外</t>
    <rPh sb="0" eb="2">
      <t>ドウナイ</t>
    </rPh>
    <rPh sb="3" eb="4">
      <t>ドウ</t>
    </rPh>
    <rPh sb="4" eb="5">
      <t>ガイ</t>
    </rPh>
    <phoneticPr fontId="4"/>
  </si>
  <si>
    <t xml:space="preserve">完成工事高の有無
(有りの場合→「１」)
</t>
    <rPh sb="0" eb="2">
      <t>カンセイ</t>
    </rPh>
    <rPh sb="2" eb="4">
      <t>コウジ</t>
    </rPh>
    <rPh sb="4" eb="5">
      <t>ダカ</t>
    </rPh>
    <rPh sb="6" eb="8">
      <t>ウム</t>
    </rPh>
    <rPh sb="10" eb="11">
      <t>ア</t>
    </rPh>
    <rPh sb="13" eb="15">
      <t>バアイ</t>
    </rPh>
    <phoneticPr fontId="4"/>
  </si>
  <si>
    <t>担い手の確保</t>
    <rPh sb="0" eb="1">
      <t>ニナ</t>
    </rPh>
    <rPh sb="2" eb="3">
      <t>テ</t>
    </rPh>
    <rPh sb="4" eb="6">
      <t>カクホ</t>
    </rPh>
    <phoneticPr fontId="4"/>
  </si>
  <si>
    <t>あったかファミリー登録</t>
    <rPh sb="9" eb="11">
      <t>トウロク</t>
    </rPh>
    <phoneticPr fontId="4"/>
  </si>
  <si>
    <t>解</t>
    <rPh sb="0" eb="1">
      <t>カイ</t>
    </rPh>
    <phoneticPr fontId="4"/>
  </si>
  <si>
    <t>一般事業主行動計画（女性）</t>
    <rPh sb="0" eb="2">
      <t>イッパン</t>
    </rPh>
    <rPh sb="2" eb="5">
      <t>ジギョウヌシ</t>
    </rPh>
    <rPh sb="5" eb="7">
      <t>コウドウ</t>
    </rPh>
    <rPh sb="7" eb="9">
      <t>ケイカク</t>
    </rPh>
    <rPh sb="10" eb="12">
      <t>ジョセイ</t>
    </rPh>
    <phoneticPr fontId="4"/>
  </si>
  <si>
    <t>なでしこ認定</t>
    <rPh sb="4" eb="6">
      <t>ニンテイ</t>
    </rPh>
    <phoneticPr fontId="4"/>
  </si>
  <si>
    <t>主　　　　た　　　　る　　　　営　　　　業　　　　所　　　　の　　　　所　　　　在　　　　地</t>
    <rPh sb="35" eb="36">
      <t>トコロ</t>
    </rPh>
    <rPh sb="40" eb="41">
      <t>ザイ</t>
    </rPh>
    <rPh sb="45" eb="46">
      <t>チ</t>
    </rPh>
    <phoneticPr fontId="4"/>
  </si>
  <si>
    <t>営　業　所　等　の　名　称</t>
    <rPh sb="0" eb="1">
      <t>エイ</t>
    </rPh>
    <rPh sb="2" eb="3">
      <t>ゴウ</t>
    </rPh>
    <rPh sb="4" eb="5">
      <t>ショ</t>
    </rPh>
    <rPh sb="6" eb="7">
      <t>トウ</t>
    </rPh>
    <rPh sb="10" eb="11">
      <t>ナ</t>
    </rPh>
    <rPh sb="12" eb="13">
      <t>ショウ</t>
    </rPh>
    <phoneticPr fontId="4"/>
  </si>
  <si>
    <t>営　　業　　所　　等　　の　　所　　在　　地</t>
    <rPh sb="0" eb="1">
      <t>エイ</t>
    </rPh>
    <rPh sb="3" eb="4">
      <t>ゴウ</t>
    </rPh>
    <rPh sb="6" eb="7">
      <t>ショ</t>
    </rPh>
    <rPh sb="9" eb="10">
      <t>トウ</t>
    </rPh>
    <rPh sb="15" eb="16">
      <t>ショ</t>
    </rPh>
    <rPh sb="18" eb="19">
      <t>ザイ</t>
    </rPh>
    <rPh sb="21" eb="22">
      <t>チ</t>
    </rPh>
    <phoneticPr fontId="4"/>
  </si>
  <si>
    <t>加入</t>
    <rPh sb="0" eb="2">
      <t>カニュウ</t>
    </rPh>
    <phoneticPr fontId="4"/>
  </si>
  <si>
    <t>除外</t>
    <rPh sb="0" eb="2">
      <t>ジョガイ</t>
    </rPh>
    <phoneticPr fontId="4"/>
  </si>
  <si>
    <t>保　険　種　別</t>
    <rPh sb="0" eb="1">
      <t>タモツ</t>
    </rPh>
    <rPh sb="2" eb="3">
      <t>ケン</t>
    </rPh>
    <rPh sb="4" eb="5">
      <t>シュ</t>
    </rPh>
    <rPh sb="6" eb="7">
      <t>ベツ</t>
    </rPh>
    <phoneticPr fontId="4"/>
  </si>
  <si>
    <t>厚　　生　　年　　金</t>
    <rPh sb="0" eb="1">
      <t>コウ</t>
    </rPh>
    <rPh sb="3" eb="4">
      <t>セイ</t>
    </rPh>
    <rPh sb="6" eb="7">
      <t>トシ</t>
    </rPh>
    <rPh sb="9" eb="10">
      <t>キン</t>
    </rPh>
    <phoneticPr fontId="4"/>
  </si>
  <si>
    <t>健　　康　　保　　険</t>
    <rPh sb="0" eb="1">
      <t>ケン</t>
    </rPh>
    <rPh sb="3" eb="4">
      <t>ヤスシ</t>
    </rPh>
    <rPh sb="6" eb="7">
      <t>タモツ</t>
    </rPh>
    <rPh sb="9" eb="10">
      <t>ケン</t>
    </rPh>
    <phoneticPr fontId="4"/>
  </si>
  <si>
    <t>雇　　用　　保　　険</t>
    <rPh sb="0" eb="1">
      <t>ヤトイ</t>
    </rPh>
    <rPh sb="3" eb="4">
      <t>ヨウ</t>
    </rPh>
    <rPh sb="6" eb="7">
      <t>タモツ</t>
    </rPh>
    <rPh sb="9" eb="10">
      <t>ケン</t>
    </rPh>
    <phoneticPr fontId="4"/>
  </si>
  <si>
    <t>資格審査申請書付票　　第１葉</t>
    <rPh sb="0" eb="2">
      <t>シカク</t>
    </rPh>
    <rPh sb="2" eb="4">
      <t>シンサ</t>
    </rPh>
    <rPh sb="4" eb="7">
      <t>シンセイショ</t>
    </rPh>
    <rPh sb="7" eb="9">
      <t>フヒョウ</t>
    </rPh>
    <rPh sb="11" eb="12">
      <t>ダイ</t>
    </rPh>
    <rPh sb="13" eb="14">
      <t>ヨウ</t>
    </rPh>
    <phoneticPr fontId="4"/>
  </si>
  <si>
    <t>一般事業主行動計画(次世代)</t>
    <rPh sb="0" eb="2">
      <t>イッパン</t>
    </rPh>
    <rPh sb="2" eb="5">
      <t>ジギョウヌシ</t>
    </rPh>
    <rPh sb="5" eb="7">
      <t>コウドウ</t>
    </rPh>
    <rPh sb="7" eb="9">
      <t>ケイカク</t>
    </rPh>
    <rPh sb="10" eb="13">
      <t>ジセダイ</t>
    </rPh>
    <phoneticPr fontId="4"/>
  </si>
  <si>
    <r>
      <rPr>
        <b/>
        <sz val="9"/>
        <rFont val="ＭＳ Ｐゴシック"/>
        <family val="3"/>
        <charset val="128"/>
      </rPr>
      <t>25</t>
    </r>
    <r>
      <rPr>
        <sz val="9"/>
        <rFont val="ＭＳ Ｐゴシック"/>
        <family val="3"/>
        <charset val="128"/>
      </rPr>
      <t>　社会保険等の加入状況</t>
    </r>
    <rPh sb="3" eb="5">
      <t>シャカイ</t>
    </rPh>
    <rPh sb="5" eb="7">
      <t>ホケン</t>
    </rPh>
    <rPh sb="7" eb="8">
      <t>トウ</t>
    </rPh>
    <rPh sb="9" eb="11">
      <t>カニュウ</t>
    </rPh>
    <rPh sb="11" eb="13">
      <t>ジョウキョウ</t>
    </rPh>
    <phoneticPr fontId="4"/>
  </si>
  <si>
    <r>
      <rPr>
        <b/>
        <sz val="11"/>
        <rFont val="ＭＳ Ｐゴシック"/>
        <family val="3"/>
        <charset val="128"/>
      </rPr>
      <t>26 ※</t>
    </r>
    <r>
      <rPr>
        <sz val="11"/>
        <rFont val="ＭＳ Ｐゴシック"/>
        <family val="3"/>
        <charset val="128"/>
      </rPr>
      <t xml:space="preserve">
受付</t>
    </r>
    <rPh sb="5" eb="7">
      <t>ウケツケ</t>
    </rPh>
    <phoneticPr fontId="4"/>
  </si>
  <si>
    <t>平成</t>
    <rPh sb="0" eb="2">
      <t>ヘイセイ</t>
    </rPh>
    <phoneticPr fontId="4"/>
  </si>
  <si>
    <t>赤</t>
    <rPh sb="0" eb="1">
      <t>アカ</t>
    </rPh>
    <phoneticPr fontId="4"/>
  </si>
  <si>
    <t>れ</t>
    <phoneticPr fontId="4"/>
  </si>
  <si>
    <t>ん</t>
    <phoneticPr fontId="4"/>
  </si>
  <si>
    <t>が</t>
    <phoneticPr fontId="4"/>
  </si>
  <si>
    <t>設</t>
    <rPh sb="0" eb="1">
      <t>セツ</t>
    </rPh>
    <phoneticPr fontId="4"/>
  </si>
  <si>
    <t>（</t>
    <phoneticPr fontId="4"/>
  </si>
  <si>
    <t>株</t>
    <rPh sb="0" eb="1">
      <t>カブ</t>
    </rPh>
    <phoneticPr fontId="4"/>
  </si>
  <si>
    <t>）</t>
    <phoneticPr fontId="4"/>
  </si>
  <si>
    <t>ア</t>
    <phoneticPr fontId="4"/>
  </si>
  <si>
    <t>カ</t>
    <phoneticPr fontId="4"/>
  </si>
  <si>
    <t>レ</t>
    <phoneticPr fontId="4"/>
  </si>
  <si>
    <t>ン</t>
    <phoneticPr fontId="4"/>
  </si>
  <si>
    <t>ガ</t>
    <phoneticPr fontId="4"/>
  </si>
  <si>
    <t>ケ</t>
    <phoneticPr fontId="4"/>
  </si>
  <si>
    <t>セ</t>
    <phoneticPr fontId="4"/>
  </si>
  <si>
    <t>ツ</t>
    <phoneticPr fontId="4"/>
  </si>
  <si>
    <t>代</t>
    <rPh sb="0" eb="1">
      <t>ダイ</t>
    </rPh>
    <phoneticPr fontId="4"/>
  </si>
  <si>
    <t>表</t>
    <rPh sb="0" eb="1">
      <t>オモテ</t>
    </rPh>
    <phoneticPr fontId="4"/>
  </si>
  <si>
    <t>取</t>
    <rPh sb="0" eb="1">
      <t>ト</t>
    </rPh>
    <phoneticPr fontId="4"/>
  </si>
  <si>
    <t>締</t>
    <rPh sb="0" eb="1">
      <t>シ</t>
    </rPh>
    <phoneticPr fontId="4"/>
  </si>
  <si>
    <t>役</t>
    <rPh sb="0" eb="1">
      <t>ヤク</t>
    </rPh>
    <phoneticPr fontId="4"/>
  </si>
  <si>
    <t>道</t>
    <rPh sb="0" eb="1">
      <t>ミチ</t>
    </rPh>
    <phoneticPr fontId="4"/>
  </si>
  <si>
    <t>庁</t>
    <rPh sb="0" eb="1">
      <t>チョウ</t>
    </rPh>
    <phoneticPr fontId="4"/>
  </si>
  <si>
    <t>太</t>
    <rPh sb="0" eb="1">
      <t>ブト</t>
    </rPh>
    <phoneticPr fontId="4"/>
  </si>
  <si>
    <t>郎</t>
    <rPh sb="0" eb="1">
      <t>ロウ</t>
    </rPh>
    <phoneticPr fontId="4"/>
  </si>
  <si>
    <t>ドウチョウ　タロウ</t>
    <phoneticPr fontId="4"/>
  </si>
  <si>
    <t>札</t>
    <rPh sb="0" eb="1">
      <t>サツ</t>
    </rPh>
    <phoneticPr fontId="4"/>
  </si>
  <si>
    <t>幌</t>
    <rPh sb="0" eb="1">
      <t>ホロ</t>
    </rPh>
    <phoneticPr fontId="4"/>
  </si>
  <si>
    <t>市</t>
    <rPh sb="0" eb="1">
      <t>シ</t>
    </rPh>
    <phoneticPr fontId="4"/>
  </si>
  <si>
    <t>中</t>
    <rPh sb="0" eb="1">
      <t>ナカ</t>
    </rPh>
    <phoneticPr fontId="4"/>
  </si>
  <si>
    <t>央</t>
    <rPh sb="0" eb="1">
      <t>オウ</t>
    </rPh>
    <phoneticPr fontId="4"/>
  </si>
  <si>
    <t>区</t>
    <rPh sb="0" eb="1">
      <t>ク</t>
    </rPh>
    <phoneticPr fontId="4"/>
  </si>
  <si>
    <t>北</t>
    <rPh sb="0" eb="1">
      <t>キタ</t>
    </rPh>
    <phoneticPr fontId="4"/>
  </si>
  <si>
    <t>条</t>
    <rPh sb="0" eb="1">
      <t>ジョウ</t>
    </rPh>
    <phoneticPr fontId="4"/>
  </si>
  <si>
    <t>西</t>
    <rPh sb="0" eb="1">
      <t>ニシ</t>
    </rPh>
    <phoneticPr fontId="4"/>
  </si>
  <si>
    <t>丁</t>
    <rPh sb="0" eb="1">
      <t>チョウ</t>
    </rPh>
    <phoneticPr fontId="4"/>
  </si>
  <si>
    <t>目</t>
    <rPh sb="0" eb="1">
      <t>メ</t>
    </rPh>
    <phoneticPr fontId="4"/>
  </si>
  <si>
    <t>０</t>
    <phoneticPr fontId="4"/>
  </si>
  <si>
    <t>６</t>
    <phoneticPr fontId="4"/>
  </si>
  <si>
    <t>０</t>
    <phoneticPr fontId="4"/>
  </si>
  <si>
    <t>１</t>
    <phoneticPr fontId="4"/>
  </si>
  <si>
    <t>１</t>
    <phoneticPr fontId="4"/>
  </si>
  <si>
    <t>２</t>
    <phoneticPr fontId="4"/>
  </si>
  <si>
    <t>３</t>
    <phoneticPr fontId="4"/>
  </si>
  <si>
    <t>-</t>
    <phoneticPr fontId="4"/>
  </si>
  <si>
    <t>旭</t>
    <rPh sb="0" eb="1">
      <t>アサヒ</t>
    </rPh>
    <phoneticPr fontId="4"/>
  </si>
  <si>
    <t>川</t>
    <rPh sb="0" eb="1">
      <t>カワ</t>
    </rPh>
    <phoneticPr fontId="4"/>
  </si>
  <si>
    <t>支</t>
    <rPh sb="0" eb="1">
      <t>シ</t>
    </rPh>
    <phoneticPr fontId="4"/>
  </si>
  <si>
    <t>店</t>
    <rPh sb="0" eb="1">
      <t>テン</t>
    </rPh>
    <phoneticPr fontId="4"/>
  </si>
  <si>
    <t>函</t>
    <rPh sb="0" eb="1">
      <t>ハコ</t>
    </rPh>
    <phoneticPr fontId="4"/>
  </si>
  <si>
    <t>館</t>
    <rPh sb="0" eb="1">
      <t>カン</t>
    </rPh>
    <phoneticPr fontId="4"/>
  </si>
  <si>
    <t>東</t>
    <rPh sb="0" eb="1">
      <t>トウ</t>
    </rPh>
    <phoneticPr fontId="4"/>
  </si>
  <si>
    <t>営</t>
    <rPh sb="0" eb="1">
      <t>エイ</t>
    </rPh>
    <phoneticPr fontId="4"/>
  </si>
  <si>
    <t>業</t>
    <rPh sb="0" eb="1">
      <t>ギョウ</t>
    </rPh>
    <phoneticPr fontId="4"/>
  </si>
  <si>
    <t>昭</t>
    <rPh sb="0" eb="1">
      <t>ショウ</t>
    </rPh>
    <phoneticPr fontId="4"/>
  </si>
  <si>
    <t>和</t>
    <rPh sb="0" eb="1">
      <t>ワ</t>
    </rPh>
    <phoneticPr fontId="4"/>
  </si>
  <si>
    <t>広</t>
    <rPh sb="0" eb="1">
      <t>ヒロ</t>
    </rPh>
    <phoneticPr fontId="4"/>
  </si>
  <si>
    <t>７</t>
    <phoneticPr fontId="4"/>
  </si>
  <si>
    <t>０</t>
    <phoneticPr fontId="4"/>
  </si>
  <si>
    <t>４</t>
    <phoneticPr fontId="4"/>
  </si>
  <si>
    <t>１</t>
    <phoneticPr fontId="4"/>
  </si>
  <si>
    <t>８</t>
    <phoneticPr fontId="4"/>
  </si>
  <si>
    <t>０</t>
    <phoneticPr fontId="4"/>
  </si>
  <si>
    <t>１</t>
    <phoneticPr fontId="4"/>
  </si>
  <si>
    <t>６</t>
    <phoneticPr fontId="4"/>
  </si>
  <si>
    <t>６</t>
    <phoneticPr fontId="4"/>
  </si>
  <si>
    <t>-</t>
    <phoneticPr fontId="4"/>
  </si>
  <si>
    <t>-</t>
    <phoneticPr fontId="4"/>
  </si>
  <si>
    <t>＊</t>
    <phoneticPr fontId="4"/>
  </si>
  <si>
    <t>０</t>
    <phoneticPr fontId="4"/>
  </si>
  <si>
    <t>７</t>
    <phoneticPr fontId="4"/>
  </si>
  <si>
    <t>１</t>
    <phoneticPr fontId="4"/>
  </si>
  <si>
    <t>３</t>
    <phoneticPr fontId="4"/>
  </si>
  <si>
    <t>８</t>
    <phoneticPr fontId="4"/>
  </si>
  <si>
    <t>４</t>
    <phoneticPr fontId="4"/>
  </si>
  <si>
    <t>-</t>
    <phoneticPr fontId="4"/>
  </si>
  <si>
    <t>０</t>
    <phoneticPr fontId="4"/>
  </si>
  <si>
    <t>１</t>
    <phoneticPr fontId="4"/>
  </si>
  <si>
    <t>５</t>
    <phoneticPr fontId="4"/>
  </si>
  <si>
    <t>-</t>
    <phoneticPr fontId="4"/>
  </si>
  <si>
    <t>４</t>
    <phoneticPr fontId="4"/>
  </si>
  <si>
    <t>島</t>
    <rPh sb="0" eb="1">
      <t>シマ</t>
    </rPh>
    <phoneticPr fontId="4"/>
  </si>
  <si>
    <t>里</t>
    <rPh sb="0" eb="1">
      <t>サト</t>
    </rPh>
    <phoneticPr fontId="4"/>
  </si>
  <si>
    <t>見</t>
    <rPh sb="0" eb="1">
      <t>ミ</t>
    </rPh>
    <phoneticPr fontId="4"/>
  </si>
  <si>
    <t>町</t>
    <rPh sb="0" eb="1">
      <t>マチ</t>
    </rPh>
    <phoneticPr fontId="4"/>
  </si>
  <si>
    <t>地</t>
    <rPh sb="0" eb="1">
      <t>チ</t>
    </rPh>
    <phoneticPr fontId="4"/>
  </si>
  <si>
    <t>七</t>
    <rPh sb="0" eb="1">
      <t>シチ</t>
    </rPh>
    <phoneticPr fontId="4"/>
  </si>
  <si>
    <t>飯</t>
    <rPh sb="0" eb="1">
      <t>メシ</t>
    </rPh>
    <phoneticPr fontId="4"/>
  </si>
  <si>
    <t>町</t>
    <rPh sb="0" eb="1">
      <t>チョウ</t>
    </rPh>
    <phoneticPr fontId="4"/>
  </si>
  <si>
    <t>字</t>
    <rPh sb="0" eb="1">
      <t>アザ</t>
    </rPh>
    <phoneticPr fontId="4"/>
  </si>
  <si>
    <t>大</t>
    <rPh sb="0" eb="1">
      <t>オオ</t>
    </rPh>
    <phoneticPr fontId="4"/>
  </si>
  <si>
    <t>愛</t>
    <rPh sb="0" eb="1">
      <t>アイ</t>
    </rPh>
    <phoneticPr fontId="4"/>
  </si>
  <si>
    <t>別</t>
    <rPh sb="0" eb="1">
      <t>ベツ</t>
    </rPh>
    <phoneticPr fontId="4"/>
  </si>
  <si>
    <t>０</t>
    <phoneticPr fontId="4"/>
  </si>
  <si>
    <t>５</t>
    <phoneticPr fontId="4"/>
  </si>
  <si>
    <t>０</t>
    <phoneticPr fontId="4"/>
  </si>
  <si>
    <t>１</t>
    <phoneticPr fontId="4"/>
  </si>
  <si>
    <t>３</t>
    <phoneticPr fontId="4"/>
  </si>
  <si>
    <t>３</t>
    <phoneticPr fontId="4"/>
  </si>
  <si>
    <t>-</t>
    <phoneticPr fontId="4"/>
  </si>
  <si>
    <t>１</t>
    <phoneticPr fontId="4"/>
  </si>
  <si>
    <t>８</t>
    <phoneticPr fontId="4"/>
  </si>
  <si>
    <t>-</t>
    <phoneticPr fontId="4"/>
  </si>
  <si>
    <t>特</t>
  </si>
  <si>
    <t>０</t>
    <phoneticPr fontId="4"/>
  </si>
  <si>
    <t>９</t>
    <phoneticPr fontId="4"/>
  </si>
  <si>
    <t>２</t>
    <phoneticPr fontId="4"/>
  </si>
  <si>
    <t>０</t>
    <phoneticPr fontId="4"/>
  </si>
  <si>
    <t>補</t>
    <rPh sb="0" eb="1">
      <t>ホ</t>
    </rPh>
    <phoneticPr fontId="4"/>
  </si>
  <si>
    <t>０</t>
    <phoneticPr fontId="4"/>
  </si>
  <si>
    <t>＊</t>
    <phoneticPr fontId="4"/>
  </si>
  <si>
    <t>＊</t>
    <phoneticPr fontId="4"/>
  </si>
  <si>
    <t>＊</t>
    <phoneticPr fontId="4"/>
  </si>
  <si>
    <t>＊</t>
    <phoneticPr fontId="4"/>
  </si>
  <si>
    <t>２</t>
    <phoneticPr fontId="4"/>
  </si>
  <si>
    <t>２</t>
    <phoneticPr fontId="4"/>
  </si>
  <si>
    <t>２</t>
    <phoneticPr fontId="4"/>
  </si>
  <si>
    <t>７</t>
    <phoneticPr fontId="4"/>
  </si>
  <si>
    <t>８</t>
    <phoneticPr fontId="4"/>
  </si>
  <si>
    <t>７</t>
    <phoneticPr fontId="4"/>
  </si>
  <si>
    <t>２</t>
    <phoneticPr fontId="4"/>
  </si>
  <si>
    <t>０</t>
    <phoneticPr fontId="4"/>
  </si>
  <si>
    <t>２</t>
    <phoneticPr fontId="4"/>
  </si>
  <si>
    <t>２</t>
    <phoneticPr fontId="4"/>
  </si>
  <si>
    <t>９</t>
    <phoneticPr fontId="4"/>
  </si>
  <si>
    <t>釧</t>
    <rPh sb="0" eb="1">
      <t>セン</t>
    </rPh>
    <phoneticPr fontId="4"/>
  </si>
  <si>
    <t>路</t>
    <rPh sb="0" eb="1">
      <t>ロ</t>
    </rPh>
    <phoneticPr fontId="4"/>
  </si>
  <si>
    <t>保</t>
    <rPh sb="0" eb="1">
      <t>ホ</t>
    </rPh>
    <phoneticPr fontId="4"/>
  </si>
  <si>
    <t>号</t>
    <rPh sb="0" eb="1">
      <t>ゴウ</t>
    </rPh>
    <phoneticPr fontId="4"/>
  </si>
  <si>
    <t>８</t>
    <phoneticPr fontId="4"/>
  </si>
  <si>
    <t>４</t>
    <phoneticPr fontId="4"/>
  </si>
  <si>
    <t>６</t>
    <phoneticPr fontId="4"/>
  </si>
  <si>
    <t>２</t>
    <phoneticPr fontId="4"/>
  </si>
  <si>
    <t>平成</t>
    <rPh sb="0" eb="2">
      <t>ヘイセイ</t>
    </rPh>
    <phoneticPr fontId="4"/>
  </si>
  <si>
    <t>ﾌﾟﾗｳ・パﾝﾌﾞﾚｰｶ</t>
    <phoneticPr fontId="4"/>
  </si>
  <si>
    <t>ﾌﾟﾗｳ・パﾝﾌﾞﾚｰｶ</t>
    <phoneticPr fontId="4"/>
  </si>
  <si>
    <t>H31・32用</t>
    <rPh sb="6" eb="7">
      <t>ヨウ</t>
    </rPh>
    <phoneticPr fontId="4"/>
  </si>
  <si>
    <t>（注）　02・03・05は自動入力されます。</t>
    <rPh sb="1" eb="2">
      <t>チュウ</t>
    </rPh>
    <rPh sb="13" eb="15">
      <t>ジドウ</t>
    </rPh>
    <rPh sb="15" eb="17">
      <t>ニュウリョク</t>
    </rPh>
    <phoneticPr fontId="4"/>
  </si>
  <si>
    <t xml:space="preserve">                 26は受付職員記入欄</t>
    <rPh sb="20" eb="22">
      <t>ウケツケ</t>
    </rPh>
    <rPh sb="22" eb="24">
      <t>ショクイン</t>
    </rPh>
    <rPh sb="24" eb="26">
      <t>キニュウ</t>
    </rPh>
    <rPh sb="26" eb="27">
      <t>ラン</t>
    </rPh>
    <phoneticPr fontId="4"/>
  </si>
  <si>
    <t>高年齢継続雇用</t>
    <rPh sb="0" eb="3">
      <t>コウネンレイ</t>
    </rPh>
    <rPh sb="3" eb="5">
      <t>ケイゾク</t>
    </rPh>
    <rPh sb="5" eb="7">
      <t>コヨウ</t>
    </rPh>
    <phoneticPr fontId="4"/>
  </si>
  <si>
    <t>技術者の育成</t>
    <rPh sb="0" eb="3">
      <t>ギジュツシャ</t>
    </rPh>
    <rPh sb="4" eb="6">
      <t>イクセイ</t>
    </rPh>
    <phoneticPr fontId="4"/>
  </si>
  <si>
    <t>地域貢献活動等</t>
    <rPh sb="0" eb="2">
      <t>チイキ</t>
    </rPh>
    <rPh sb="2" eb="4">
      <t>コウケン</t>
    </rPh>
    <rPh sb="4" eb="6">
      <t>カツドウ</t>
    </rPh>
    <rPh sb="6" eb="7">
      <t>トウ</t>
    </rPh>
    <phoneticPr fontId="4"/>
  </si>
  <si>
    <t>エコアクション２１・ＨＥＳ</t>
    <phoneticPr fontId="4"/>
  </si>
  <si>
    <t>災害時の対応</t>
    <rPh sb="0" eb="3">
      <t>サイガイジ</t>
    </rPh>
    <rPh sb="4" eb="6">
      <t>タイオウ</t>
    </rPh>
    <phoneticPr fontId="4"/>
  </si>
  <si>
    <t>地域社会の維持（公共団体等）</t>
    <rPh sb="0" eb="2">
      <t>チイキ</t>
    </rPh>
    <rPh sb="2" eb="4">
      <t>シャカイ</t>
    </rPh>
    <rPh sb="5" eb="7">
      <t>イジ</t>
    </rPh>
    <rPh sb="8" eb="10">
      <t>コウキョウ</t>
    </rPh>
    <rPh sb="10" eb="12">
      <t>ダンタイ</t>
    </rPh>
    <rPh sb="12" eb="13">
      <t>トウ</t>
    </rPh>
    <phoneticPr fontId="4"/>
  </si>
  <si>
    <t>地域社会の維持（自治会等）</t>
    <rPh sb="0" eb="2">
      <t>チイキ</t>
    </rPh>
    <rPh sb="2" eb="4">
      <t>シャカイ</t>
    </rPh>
    <rPh sb="5" eb="7">
      <t>イジ</t>
    </rPh>
    <rPh sb="8" eb="11">
      <t>ジチカイ</t>
    </rPh>
    <rPh sb="11" eb="12">
      <t>トウ</t>
    </rPh>
    <phoneticPr fontId="4"/>
  </si>
  <si>
    <t>建設産業の普及啓発</t>
    <rPh sb="0" eb="2">
      <t>ケンセツ</t>
    </rPh>
    <rPh sb="2" eb="4">
      <t>サンギョウ</t>
    </rPh>
    <rPh sb="5" eb="7">
      <t>フキュウ</t>
    </rPh>
    <rPh sb="7" eb="9">
      <t>ケイハツ</t>
    </rPh>
    <phoneticPr fontId="4"/>
  </si>
  <si>
    <t>苫小牧港管理組合</t>
    <rPh sb="0" eb="4">
      <t>トマコマイコウ</t>
    </rPh>
    <rPh sb="4" eb="6">
      <t>カンリ</t>
    </rPh>
    <rPh sb="6" eb="8">
      <t>クミア</t>
    </rPh>
    <phoneticPr fontId="4"/>
  </si>
  <si>
    <t>苫小牧港管理組合 管理者
苫小牧市長　岩倉　博文</t>
    <rPh sb="0" eb="4">
      <t>トマコマイコウ</t>
    </rPh>
    <rPh sb="4" eb="6">
      <t>カンリ</t>
    </rPh>
    <rPh sb="6" eb="8">
      <t>クミア</t>
    </rPh>
    <rPh sb="9" eb="12">
      <t>カンリシャ</t>
    </rPh>
    <rPh sb="13" eb="16">
      <t>トマコマイ</t>
    </rPh>
    <rPh sb="16" eb="18">
      <t>シチョウ</t>
    </rPh>
    <rPh sb="19" eb="21">
      <t>イワクラ</t>
    </rPh>
    <rPh sb="22" eb="24">
      <t>ヒロフミ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</si>
</sst>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i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2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9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sz val="7"/>
      <color indexed="8"/>
      <name val="ＭＳ Ｐゴシック"/>
      <family val="3"/>
      <charset val="128"/>
    </font>
    <font>
      <sz val="7.5"/>
      <color indexed="8"/>
      <name val="ＭＳ Ｐゴシック"/>
      <family val="3"/>
      <charset val="128"/>
    </font>
    <font>
      <b/>
      <sz val="8"/>
      <color indexed="8"/>
      <name val="HG丸ｺﾞｼｯｸM-PRO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HG丸ｺﾞｼｯｸM-PRO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sz val="9"/>
      <color indexed="8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</font>
    <font>
      <sz val="6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10"/>
      <color rgb="FFFF0000"/>
      <name val="HG丸ｺﾞｼｯｸM-PRO"/>
      <family val="3"/>
      <charset val="128"/>
    </font>
    <font>
      <b/>
      <sz val="8"/>
      <color rgb="FFFF0000"/>
      <name val="HG丸ｺﾞｼｯｸM-PRO"/>
      <family val="3"/>
      <charset val="128"/>
    </font>
    <font>
      <sz val="12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8"/>
      <color indexed="10"/>
      <name val="HG丸ｺﾞｼｯｸM-PRO"/>
      <family val="3"/>
      <charset val="128"/>
    </font>
    <font>
      <b/>
      <sz val="12"/>
      <color indexed="10"/>
      <name val="HG丸ｺﾞｼｯｸM-PRO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gray125">
        <fgColor indexed="36"/>
      </patternFill>
    </fill>
    <fill>
      <patternFill patternType="lightUp">
        <fgColor indexed="4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5">
    <border>
      <left/>
      <right/>
      <top/>
      <bottom/>
      <diagonal/>
    </border>
    <border>
      <left style="double">
        <color indexed="64"/>
      </left>
      <right style="dashed">
        <color indexed="59"/>
      </right>
      <top style="thin">
        <color indexed="64"/>
      </top>
      <bottom style="thin">
        <color indexed="64"/>
      </bottom>
      <diagonal/>
    </border>
    <border>
      <left style="dashed">
        <color indexed="59"/>
      </left>
      <right style="dashed">
        <color indexed="59"/>
      </right>
      <top style="thin">
        <color indexed="64"/>
      </top>
      <bottom style="thin">
        <color indexed="64"/>
      </bottom>
      <diagonal/>
    </border>
    <border>
      <left style="dashed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59"/>
      </right>
      <top style="thin">
        <color indexed="64"/>
      </top>
      <bottom style="thin">
        <color indexed="64"/>
      </bottom>
      <diagonal/>
    </border>
    <border>
      <left/>
      <right style="dashed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59"/>
      </right>
      <top style="medium">
        <color indexed="64"/>
      </top>
      <bottom style="thin">
        <color indexed="64"/>
      </bottom>
      <diagonal/>
    </border>
    <border>
      <left style="dashed">
        <color indexed="59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59"/>
      </right>
      <top style="thin">
        <color indexed="64"/>
      </top>
      <bottom style="thin">
        <color indexed="64"/>
      </bottom>
      <diagonal/>
    </border>
    <border>
      <left style="dashed">
        <color indexed="5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59"/>
      </left>
      <right style="dashed">
        <color indexed="59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59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59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59"/>
      </right>
      <top style="medium">
        <color indexed="64"/>
      </top>
      <bottom style="medium">
        <color indexed="64"/>
      </bottom>
      <diagonal/>
    </border>
    <border>
      <left style="dashed">
        <color indexed="59"/>
      </left>
      <right style="dashed">
        <color indexed="59"/>
      </right>
      <top style="medium">
        <color indexed="64"/>
      </top>
      <bottom style="medium">
        <color indexed="64"/>
      </bottom>
      <diagonal/>
    </border>
    <border>
      <left style="dashed">
        <color indexed="5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59"/>
      </right>
      <top/>
      <bottom style="thin">
        <color indexed="64"/>
      </bottom>
      <diagonal/>
    </border>
    <border>
      <left style="dashed">
        <color indexed="59"/>
      </left>
      <right style="dashed">
        <color indexed="59"/>
      </right>
      <top/>
      <bottom style="thin">
        <color indexed="64"/>
      </bottom>
      <diagonal/>
    </border>
    <border>
      <left style="dashed">
        <color indexed="5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59"/>
      </right>
      <top style="thin">
        <color indexed="64"/>
      </top>
      <bottom/>
      <diagonal/>
    </border>
    <border>
      <left style="dashed">
        <color indexed="59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59"/>
      </right>
      <top style="medium">
        <color indexed="64"/>
      </top>
      <bottom style="medium">
        <color indexed="64"/>
      </bottom>
      <diagonal/>
    </border>
    <border>
      <left style="dashed">
        <color indexed="59"/>
      </left>
      <right style="thin">
        <color indexed="64"/>
      </right>
      <top style="thin">
        <color indexed="64"/>
      </top>
      <bottom/>
      <diagonal/>
    </border>
    <border>
      <left style="dashed">
        <color indexed="59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59"/>
      </right>
      <top style="medium">
        <color indexed="64"/>
      </top>
      <bottom style="thin">
        <color indexed="64"/>
      </bottom>
      <diagonal/>
    </border>
    <border>
      <left style="dashed">
        <color indexed="59"/>
      </left>
      <right style="dashed">
        <color indexed="59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59"/>
      </right>
      <top style="thin">
        <color indexed="64"/>
      </top>
      <bottom style="medium">
        <color indexed="64"/>
      </bottom>
      <diagonal/>
    </border>
    <border>
      <left style="dashed">
        <color indexed="59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59"/>
      </right>
      <top style="thin">
        <color indexed="64"/>
      </top>
      <bottom style="medium">
        <color indexed="64"/>
      </bottom>
      <diagonal/>
    </border>
    <border>
      <left style="dashed">
        <color indexed="59"/>
      </left>
      <right style="dashed">
        <color indexed="59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59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876">
    <xf numFmtId="0" fontId="0" fillId="0" borderId="0" xfId="0"/>
    <xf numFmtId="49" fontId="24" fillId="0" borderId="1" xfId="0" applyNumberFormat="1" applyFont="1" applyBorder="1" applyAlignment="1" applyProtection="1">
      <alignment horizontal="center" vertical="center"/>
      <protection locked="0"/>
    </xf>
    <xf numFmtId="49" fontId="24" fillId="0" borderId="2" xfId="0" applyNumberFormat="1" applyFont="1" applyBorder="1" applyAlignment="1" applyProtection="1">
      <alignment horizontal="center" vertical="center"/>
      <protection locked="0"/>
    </xf>
    <xf numFmtId="49" fontId="24" fillId="0" borderId="3" xfId="0" applyNumberFormat="1" applyFont="1" applyBorder="1" applyAlignment="1" applyProtection="1">
      <alignment horizontal="center" vertical="center"/>
      <protection locked="0"/>
    </xf>
    <xf numFmtId="49" fontId="17" fillId="0" borderId="4" xfId="0" applyNumberFormat="1" applyFont="1" applyBorder="1" applyAlignment="1" applyProtection="1">
      <alignment horizontal="center" vertical="center"/>
      <protection locked="0"/>
    </xf>
    <xf numFmtId="49" fontId="24" fillId="0" borderId="5" xfId="0" applyNumberFormat="1" applyFont="1" applyBorder="1" applyAlignment="1" applyProtection="1">
      <alignment horizontal="center" vertical="center"/>
      <protection locked="0"/>
    </xf>
    <xf numFmtId="49" fontId="24" fillId="0" borderId="6" xfId="0" applyNumberFormat="1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right" vertical="center"/>
      <protection locked="0"/>
    </xf>
    <xf numFmtId="0" fontId="24" fillId="0" borderId="3" xfId="0" applyFont="1" applyBorder="1" applyAlignment="1" applyProtection="1">
      <alignment horizontal="right" vertical="center"/>
      <protection locked="0"/>
    </xf>
    <xf numFmtId="0" fontId="22" fillId="0" borderId="0" xfId="0" applyFont="1" applyBorder="1" applyAlignment="1" applyProtection="1">
      <alignment horizontal="right" vertical="top"/>
      <protection locked="0"/>
    </xf>
    <xf numFmtId="49" fontId="17" fillId="0" borderId="0" xfId="0" applyNumberFormat="1" applyFont="1" applyBorder="1" applyAlignment="1" applyProtection="1">
      <alignment horizontal="center" vertical="center"/>
      <protection locked="0"/>
    </xf>
    <xf numFmtId="49" fontId="24" fillId="0" borderId="1" xfId="0" applyNumberFormat="1" applyFont="1" applyFill="1" applyBorder="1" applyAlignment="1" applyProtection="1">
      <alignment horizontal="center" vertical="center"/>
      <protection locked="0"/>
    </xf>
    <xf numFmtId="49" fontId="24" fillId="0" borderId="2" xfId="0" applyNumberFormat="1" applyFont="1" applyFill="1" applyBorder="1" applyAlignment="1" applyProtection="1">
      <alignment horizontal="center" vertical="center"/>
      <protection locked="0"/>
    </xf>
    <xf numFmtId="49" fontId="24" fillId="0" borderId="3" xfId="0" applyNumberFormat="1" applyFont="1" applyFill="1" applyBorder="1" applyAlignment="1" applyProtection="1">
      <alignment horizontal="center" vertical="center"/>
      <protection locked="0"/>
    </xf>
    <xf numFmtId="49" fontId="24" fillId="0" borderId="5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24" fillId="0" borderId="8" xfId="0" applyFont="1" applyBorder="1" applyAlignment="1" applyProtection="1">
      <alignment horizontal="center" vertical="center"/>
      <protection locked="0"/>
    </xf>
    <xf numFmtId="0" fontId="24" fillId="0" borderId="9" xfId="0" applyFont="1" applyBorder="1" applyAlignment="1" applyProtection="1">
      <alignment horizontal="center"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0" fontId="24" fillId="0" borderId="12" xfId="0" applyFont="1" applyBorder="1" applyAlignment="1" applyProtection="1">
      <alignment horizontal="center" vertical="center"/>
      <protection locked="0"/>
    </xf>
    <xf numFmtId="0" fontId="24" fillId="0" borderId="13" xfId="0" applyFont="1" applyBorder="1" applyAlignment="1" applyProtection="1">
      <alignment horizontal="center" vertical="center"/>
      <protection locked="0"/>
    </xf>
    <xf numFmtId="0" fontId="24" fillId="0" borderId="14" xfId="0" applyFont="1" applyBorder="1" applyAlignment="1" applyProtection="1">
      <alignment horizontal="center" vertical="center"/>
      <protection locked="0"/>
    </xf>
    <xf numFmtId="0" fontId="30" fillId="0" borderId="4" xfId="0" applyFont="1" applyBorder="1" applyAlignment="1" applyProtection="1">
      <alignment horizontal="center" vertical="center"/>
      <protection locked="0"/>
    </xf>
    <xf numFmtId="0" fontId="30" fillId="0" borderId="4" xfId="0" applyFont="1" applyFill="1" applyBorder="1" applyAlignment="1" applyProtection="1">
      <alignment horizontal="center" vertical="center" shrinkToFit="1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27" fillId="0" borderId="17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right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 applyProtection="1">
      <alignment vertical="center" shrinkToFit="1"/>
      <protection locked="0"/>
    </xf>
    <xf numFmtId="0" fontId="29" fillId="0" borderId="20" xfId="0" applyFont="1" applyFill="1" applyBorder="1" applyAlignment="1" applyProtection="1">
      <alignment vertical="center" shrinkToFit="1"/>
      <protection locked="0"/>
    </xf>
    <xf numFmtId="0" fontId="29" fillId="0" borderId="21" xfId="0" applyFont="1" applyFill="1" applyBorder="1" applyAlignment="1" applyProtection="1">
      <alignment vertical="center" shrinkToFit="1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0" fillId="0" borderId="22" xfId="0" applyFont="1" applyBorder="1" applyProtection="1"/>
    <xf numFmtId="0" fontId="0" fillId="0" borderId="23" xfId="0" applyFont="1" applyBorder="1" applyProtection="1"/>
    <xf numFmtId="0" fontId="0" fillId="0" borderId="24" xfId="0" applyFont="1" applyBorder="1" applyProtection="1"/>
    <xf numFmtId="0" fontId="0" fillId="0" borderId="25" xfId="0" applyFont="1" applyBorder="1" applyProtection="1"/>
    <xf numFmtId="0" fontId="32" fillId="0" borderId="0" xfId="0" applyFont="1" applyFill="1" applyBorder="1" applyProtection="1"/>
    <xf numFmtId="0" fontId="0" fillId="0" borderId="0" xfId="0" applyFont="1" applyBorder="1" applyProtection="1"/>
    <xf numFmtId="0" fontId="0" fillId="0" borderId="26" xfId="0" applyFont="1" applyBorder="1" applyProtection="1"/>
    <xf numFmtId="0" fontId="0" fillId="6" borderId="4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4" xfId="0" applyFont="1" applyBorder="1" applyProtection="1"/>
    <xf numFmtId="0" fontId="0" fillId="0" borderId="4" xfId="0" applyFont="1" applyFill="1" applyBorder="1" applyAlignment="1" applyProtection="1">
      <alignment horizontal="left" vertical="center" justifyLastLine="1"/>
    </xf>
    <xf numFmtId="0" fontId="0" fillId="0" borderId="4" xfId="0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 justifyLastLine="1"/>
    </xf>
    <xf numFmtId="0" fontId="32" fillId="7" borderId="27" xfId="0" applyFont="1" applyFill="1" applyBorder="1" applyProtection="1"/>
    <xf numFmtId="0" fontId="32" fillId="7" borderId="28" xfId="0" applyFont="1" applyFill="1" applyBorder="1" applyProtection="1"/>
    <xf numFmtId="0" fontId="32" fillId="7" borderId="29" xfId="0" applyFont="1" applyFill="1" applyBorder="1" applyProtection="1"/>
    <xf numFmtId="0" fontId="0" fillId="0" borderId="0" xfId="0" applyFont="1" applyFill="1" applyBorder="1" applyProtection="1"/>
    <xf numFmtId="0" fontId="0" fillId="0" borderId="0" xfId="0" applyAlignment="1" applyProtection="1">
      <alignment horizontal="center"/>
    </xf>
    <xf numFmtId="0" fontId="0" fillId="8" borderId="4" xfId="0" applyFill="1" applyBorder="1" applyProtection="1"/>
    <xf numFmtId="0" fontId="0" fillId="0" borderId="30" xfId="0" applyFont="1" applyBorder="1" applyProtection="1"/>
    <xf numFmtId="0" fontId="0" fillId="0" borderId="31" xfId="0" applyFont="1" applyBorder="1" applyProtection="1"/>
    <xf numFmtId="0" fontId="0" fillId="0" borderId="4" xfId="0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 applyProtection="1">
      <alignment horizontal="center" vertical="center"/>
    </xf>
    <xf numFmtId="49" fontId="0" fillId="0" borderId="4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0" fillId="6" borderId="4" xfId="0" applyFill="1" applyBorder="1" applyAlignment="1" applyProtection="1">
      <alignment horizontal="center"/>
    </xf>
    <xf numFmtId="0" fontId="0" fillId="6" borderId="4" xfId="0" applyFill="1" applyBorder="1" applyAlignment="1" applyProtection="1">
      <alignment horizontal="center" vertical="center"/>
    </xf>
    <xf numFmtId="0" fontId="0" fillId="6" borderId="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32" fillId="7" borderId="27" xfId="0" applyFont="1" applyFill="1" applyBorder="1" applyAlignment="1" applyProtection="1">
      <alignment horizontal="center"/>
    </xf>
    <xf numFmtId="0" fontId="32" fillId="7" borderId="29" xfId="0" applyFont="1" applyFill="1" applyBorder="1" applyAlignment="1" applyProtection="1">
      <alignment horizontal="center"/>
    </xf>
    <xf numFmtId="0" fontId="32" fillId="7" borderId="28" xfId="0" applyFont="1" applyFill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32" xfId="0" applyFont="1" applyBorder="1" applyProtection="1"/>
    <xf numFmtId="0" fontId="0" fillId="0" borderId="33" xfId="0" applyFont="1" applyBorder="1" applyProtection="1"/>
    <xf numFmtId="0" fontId="0" fillId="0" borderId="34" xfId="0" applyFont="1" applyBorder="1" applyProtection="1"/>
    <xf numFmtId="0" fontId="0" fillId="0" borderId="4" xfId="0" applyFont="1" applyFill="1" applyBorder="1" applyAlignment="1" applyProtection="1">
      <alignment horizontal="left" vertical="center"/>
    </xf>
    <xf numFmtId="0" fontId="0" fillId="6" borderId="20" xfId="0" applyFill="1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35" xfId="0" applyFont="1" applyBorder="1" applyProtection="1"/>
    <xf numFmtId="0" fontId="32" fillId="7" borderId="36" xfId="0" applyFont="1" applyFill="1" applyBorder="1" applyAlignment="1" applyProtection="1">
      <alignment horizontal="center"/>
    </xf>
    <xf numFmtId="0" fontId="0" fillId="0" borderId="35" xfId="0" applyBorder="1" applyProtection="1"/>
    <xf numFmtId="0" fontId="0" fillId="0" borderId="37" xfId="0" applyBorder="1" applyProtection="1"/>
    <xf numFmtId="0" fontId="0" fillId="0" borderId="21" xfId="0" applyFont="1" applyBorder="1" applyProtection="1"/>
    <xf numFmtId="0" fontId="0" fillId="0" borderId="4" xfId="0" applyBorder="1" applyProtection="1"/>
    <xf numFmtId="0" fontId="0" fillId="0" borderId="38" xfId="0" applyBorder="1" applyAlignment="1" applyProtection="1">
      <alignment horizontal="center"/>
    </xf>
    <xf numFmtId="0" fontId="0" fillId="0" borderId="0" xfId="0" applyFont="1" applyAlignment="1" applyProtection="1">
      <alignment vertical="center"/>
    </xf>
    <xf numFmtId="0" fontId="0" fillId="0" borderId="18" xfId="0" applyBorder="1" applyProtection="1"/>
    <xf numFmtId="0" fontId="0" fillId="0" borderId="21" xfId="0" applyBorder="1" applyAlignment="1" applyProtection="1">
      <alignment horizontal="center"/>
    </xf>
    <xf numFmtId="0" fontId="0" fillId="0" borderId="30" xfId="0" applyBorder="1" applyAlignment="1" applyProtection="1">
      <alignment horizontal="center"/>
    </xf>
    <xf numFmtId="49" fontId="0" fillId="0" borderId="0" xfId="0" applyNumberFormat="1" applyFill="1" applyAlignment="1" applyProtection="1">
      <alignment vertical="center"/>
    </xf>
    <xf numFmtId="0" fontId="0" fillId="0" borderId="25" xfId="0" applyBorder="1" applyProtection="1"/>
    <xf numFmtId="0" fontId="0" fillId="0" borderId="0" xfId="0" applyFill="1" applyAlignment="1" applyProtection="1">
      <alignment vertical="center"/>
    </xf>
    <xf numFmtId="0" fontId="0" fillId="0" borderId="18" xfId="0" applyFont="1" applyBorder="1" applyProtection="1"/>
    <xf numFmtId="49" fontId="0" fillId="0" borderId="30" xfId="0" applyNumberFormat="1" applyBorder="1" applyAlignment="1" applyProtection="1">
      <alignment horizontal="center"/>
    </xf>
    <xf numFmtId="49" fontId="0" fillId="0" borderId="0" xfId="0" applyNumberFormat="1" applyBorder="1" applyAlignment="1" applyProtection="1">
      <alignment horizontal="center"/>
    </xf>
    <xf numFmtId="0" fontId="0" fillId="0" borderId="21" xfId="0" applyBorder="1" applyProtection="1"/>
    <xf numFmtId="0" fontId="0" fillId="0" borderId="0" xfId="0" applyBorder="1" applyProtection="1"/>
    <xf numFmtId="0" fontId="0" fillId="0" borderId="0" xfId="0" applyFont="1" applyFill="1" applyAlignment="1" applyProtection="1">
      <alignment horizontal="distributed" vertical="center"/>
    </xf>
    <xf numFmtId="0" fontId="0" fillId="0" borderId="0" xfId="0" applyAlignment="1" applyProtection="1">
      <alignment vertical="center"/>
    </xf>
    <xf numFmtId="49" fontId="0" fillId="0" borderId="0" xfId="0" applyNumberFormat="1" applyBorder="1" applyAlignment="1" applyProtection="1">
      <alignment horizontal="right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vertical="center" justifyLastLine="1"/>
    </xf>
    <xf numFmtId="0" fontId="0" fillId="0" borderId="4" xfId="0" quotePrefix="1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4" xfId="0" quotePrefix="1" applyBorder="1" applyAlignment="1" applyProtection="1">
      <alignment horizontal="center" vertical="center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39" xfId="0" applyFont="1" applyBorder="1" applyAlignment="1" applyProtection="1">
      <alignment horizontal="center" vertical="center"/>
      <protection locked="0"/>
    </xf>
    <xf numFmtId="0" fontId="24" fillId="3" borderId="40" xfId="0" applyFont="1" applyFill="1" applyBorder="1" applyAlignment="1" applyProtection="1">
      <alignment horizontal="center" vertical="center" wrapText="1"/>
      <protection locked="0"/>
    </xf>
    <xf numFmtId="0" fontId="24" fillId="3" borderId="41" xfId="0" applyFont="1" applyFill="1" applyBorder="1" applyAlignment="1" applyProtection="1">
      <alignment horizontal="center" vertical="center" wrapText="1"/>
      <protection locked="0"/>
    </xf>
    <xf numFmtId="0" fontId="24" fillId="3" borderId="42" xfId="0" applyFont="1" applyFill="1" applyBorder="1" applyAlignment="1" applyProtection="1">
      <alignment horizontal="center" vertical="center" wrapText="1"/>
      <protection locked="0"/>
    </xf>
    <xf numFmtId="0" fontId="24" fillId="3" borderId="40" xfId="0" applyFont="1" applyFill="1" applyBorder="1" applyAlignment="1" applyProtection="1">
      <alignment horizontal="center" vertical="center"/>
      <protection locked="0"/>
    </xf>
    <xf numFmtId="0" fontId="24" fillId="3" borderId="41" xfId="0" applyFont="1" applyFill="1" applyBorder="1" applyAlignment="1" applyProtection="1">
      <alignment horizontal="center" vertical="center"/>
      <protection locked="0"/>
    </xf>
    <xf numFmtId="0" fontId="24" fillId="3" borderId="42" xfId="0" applyFont="1" applyFill="1" applyBorder="1" applyAlignment="1" applyProtection="1">
      <alignment horizontal="center" vertical="center"/>
      <protection locked="0"/>
    </xf>
    <xf numFmtId="38" fontId="24" fillId="0" borderId="2" xfId="1" applyFont="1" applyBorder="1" applyAlignment="1" applyProtection="1">
      <alignment horizontal="center" vertical="center" wrapText="1"/>
      <protection locked="0"/>
    </xf>
    <xf numFmtId="38" fontId="24" fillId="0" borderId="3" xfId="1" applyFont="1" applyBorder="1" applyAlignment="1" applyProtection="1">
      <alignment horizontal="center" vertical="center" wrapText="1"/>
      <protection locked="0"/>
    </xf>
    <xf numFmtId="38" fontId="24" fillId="0" borderId="5" xfId="1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 shrinkToFit="1"/>
      <protection locked="0"/>
    </xf>
    <xf numFmtId="0" fontId="24" fillId="0" borderId="40" xfId="0" applyFont="1" applyFill="1" applyBorder="1" applyAlignment="1" applyProtection="1">
      <alignment horizontal="center" vertical="center"/>
      <protection locked="0"/>
    </xf>
    <xf numFmtId="0" fontId="24" fillId="0" borderId="47" xfId="0" applyFont="1" applyFill="1" applyBorder="1" applyAlignment="1" applyProtection="1">
      <alignment horizontal="center" vertical="center"/>
      <protection locked="0"/>
    </xf>
    <xf numFmtId="0" fontId="24" fillId="0" borderId="48" xfId="0" applyFont="1" applyFill="1" applyBorder="1" applyAlignment="1" applyProtection="1">
      <alignment horizontal="center" vertical="center"/>
      <protection locked="0"/>
    </xf>
    <xf numFmtId="0" fontId="24" fillId="0" borderId="41" xfId="0" applyFont="1" applyFill="1" applyBorder="1" applyAlignment="1" applyProtection="1">
      <alignment horizontal="center" vertical="center"/>
      <protection locked="0"/>
    </xf>
    <xf numFmtId="49" fontId="24" fillId="0" borderId="42" xfId="0" applyNumberFormat="1" applyFont="1" applyBorder="1" applyAlignment="1" applyProtection="1">
      <alignment horizontal="right" vertical="center"/>
      <protection locked="0"/>
    </xf>
    <xf numFmtId="49" fontId="24" fillId="0" borderId="12" xfId="0" applyNumberFormat="1" applyFont="1" applyBorder="1" applyAlignment="1" applyProtection="1">
      <alignment horizontal="right" vertical="center"/>
      <protection locked="0"/>
    </xf>
    <xf numFmtId="0" fontId="24" fillId="0" borderId="5" xfId="0" applyFont="1" applyBorder="1" applyAlignment="1" applyProtection="1">
      <alignment horizontal="center" vertical="center" wrapText="1" shrinkToFit="1"/>
      <protection locked="0"/>
    </xf>
    <xf numFmtId="0" fontId="24" fillId="0" borderId="9" xfId="0" applyFont="1" applyFill="1" applyBorder="1" applyAlignment="1" applyProtection="1">
      <alignment horizontal="center" vertical="center"/>
      <protection locked="0"/>
    </xf>
    <xf numFmtId="0" fontId="24" fillId="0" borderId="50" xfId="0" applyFont="1" applyFill="1" applyBorder="1" applyAlignment="1" applyProtection="1">
      <alignment horizontal="center" vertical="center"/>
      <protection locked="0"/>
    </xf>
    <xf numFmtId="0" fontId="24" fillId="0" borderId="51" xfId="0" applyFont="1" applyFill="1" applyBorder="1" applyAlignment="1" applyProtection="1">
      <alignment horizontal="center" vertical="center"/>
      <protection locked="0"/>
    </xf>
    <xf numFmtId="0" fontId="24" fillId="0" borderId="52" xfId="0" applyFont="1" applyFill="1" applyBorder="1" applyAlignment="1" applyProtection="1">
      <alignment horizontal="center" vertical="center"/>
      <protection locked="0"/>
    </xf>
    <xf numFmtId="49" fontId="24" fillId="0" borderId="10" xfId="0" applyNumberFormat="1" applyFont="1" applyBorder="1" applyAlignment="1" applyProtection="1">
      <alignment horizontal="right" vertical="center"/>
      <protection locked="0"/>
    </xf>
    <xf numFmtId="0" fontId="24" fillId="0" borderId="12" xfId="0" applyFont="1" applyFill="1" applyBorder="1" applyAlignment="1" applyProtection="1">
      <alignment horizontal="center" vertical="center"/>
      <protection locked="0"/>
    </xf>
    <xf numFmtId="0" fontId="24" fillId="0" borderId="3" xfId="0" applyFont="1" applyFill="1" applyBorder="1" applyAlignment="1" applyProtection="1">
      <alignment horizontal="center" vertical="center"/>
      <protection locked="0"/>
    </xf>
    <xf numFmtId="0" fontId="24" fillId="0" borderId="5" xfId="0" applyFont="1" applyFill="1" applyBorder="1" applyAlignment="1" applyProtection="1">
      <alignment horizontal="center" vertical="center"/>
      <protection locked="0"/>
    </xf>
    <xf numFmtId="49" fontId="24" fillId="0" borderId="13" xfId="0" applyNumberFormat="1" applyFont="1" applyBorder="1" applyAlignment="1" applyProtection="1">
      <alignment horizontal="right" vertical="center"/>
      <protection locked="0"/>
    </xf>
    <xf numFmtId="0" fontId="24" fillId="0" borderId="53" xfId="0" applyFont="1" applyFill="1" applyBorder="1" applyAlignment="1" applyProtection="1">
      <alignment horizontal="center" vertical="center"/>
      <protection locked="0"/>
    </xf>
    <xf numFmtId="0" fontId="24" fillId="0" borderId="54" xfId="0" applyFont="1" applyFill="1" applyBorder="1" applyAlignment="1" applyProtection="1">
      <alignment horizontal="center" vertical="center"/>
      <protection locked="0"/>
    </xf>
    <xf numFmtId="0" fontId="24" fillId="0" borderId="55" xfId="0" applyFont="1" applyFill="1" applyBorder="1" applyAlignment="1" applyProtection="1">
      <alignment horizontal="center" vertical="center"/>
      <protection locked="0"/>
    </xf>
    <xf numFmtId="0" fontId="24" fillId="0" borderId="56" xfId="0" applyFont="1" applyFill="1" applyBorder="1" applyAlignment="1" applyProtection="1">
      <alignment horizontal="center" vertical="center"/>
      <protection locked="0"/>
    </xf>
    <xf numFmtId="49" fontId="24" fillId="0" borderId="19" xfId="0" applyNumberFormat="1" applyFont="1" applyBorder="1" applyAlignment="1" applyProtection="1">
      <alignment horizontal="right" vertical="center"/>
      <protection locked="0"/>
    </xf>
    <xf numFmtId="49" fontId="24" fillId="0" borderId="53" xfId="0" applyNumberFormat="1" applyFont="1" applyBorder="1" applyAlignment="1" applyProtection="1">
      <alignment horizontal="right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/>
      <protection locked="0"/>
    </xf>
    <xf numFmtId="0" fontId="9" fillId="0" borderId="57" xfId="0" applyFont="1" applyBorder="1" applyAlignment="1" applyProtection="1"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57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justifyLastLine="1"/>
      <protection locked="0"/>
    </xf>
    <xf numFmtId="0" fontId="15" fillId="0" borderId="0" xfId="0" applyFont="1" applyBorder="1" applyAlignment="1" applyProtection="1">
      <alignment vertical="center" justifyLastLine="1"/>
      <protection locked="0"/>
    </xf>
    <xf numFmtId="0" fontId="11" fillId="0" borderId="0" xfId="0" applyFont="1" applyBorder="1" applyAlignment="1" applyProtection="1">
      <alignment horizontal="right" vertical="center" wrapText="1"/>
      <protection locked="0"/>
    </xf>
    <xf numFmtId="0" fontId="22" fillId="0" borderId="0" xfId="0" applyFont="1" applyBorder="1" applyAlignment="1" applyProtection="1">
      <alignment horizontal="center" vertical="center" wrapText="1" shrinkToFit="1"/>
      <protection locked="0"/>
    </xf>
    <xf numFmtId="0" fontId="15" fillId="0" borderId="7" xfId="0" applyFont="1" applyBorder="1" applyAlignment="1" applyProtection="1">
      <alignment horizontal="center" vertical="distributed"/>
      <protection locked="0"/>
    </xf>
    <xf numFmtId="0" fontId="15" fillId="0" borderId="0" xfId="0" applyFont="1" applyBorder="1" applyAlignment="1" applyProtection="1">
      <alignment horizontal="center" vertical="distributed"/>
      <protection locked="0"/>
    </xf>
    <xf numFmtId="0" fontId="22" fillId="0" borderId="0" xfId="0" applyFont="1" applyBorder="1" applyAlignment="1" applyProtection="1">
      <alignment horizontal="center"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justifyLastLine="1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locked="0"/>
    </xf>
    <xf numFmtId="0" fontId="27" fillId="0" borderId="57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 shrinkToFit="1"/>
      <protection locked="0"/>
    </xf>
    <xf numFmtId="0" fontId="27" fillId="0" borderId="17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shrinkToFit="1"/>
      <protection locked="0"/>
    </xf>
    <xf numFmtId="0" fontId="14" fillId="0" borderId="0" xfId="0" applyFont="1" applyBorder="1" applyAlignment="1" applyProtection="1">
      <alignment horizontal="distributed" vertical="center"/>
      <protection locked="0"/>
    </xf>
    <xf numFmtId="0" fontId="18" fillId="0" borderId="0" xfId="0" applyFont="1" applyFill="1" applyBorder="1" applyAlignment="1" applyProtection="1">
      <alignment horizontal="distributed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49" fontId="24" fillId="0" borderId="0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5" fillId="0" borderId="17" xfId="0" applyFont="1" applyBorder="1" applyAlignment="1" applyProtection="1">
      <alignment vertical="center" textRotation="255" shrinkToFit="1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5" fillId="0" borderId="57" xfId="0" applyFont="1" applyBorder="1" applyAlignment="1" applyProtection="1">
      <alignment vertic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</xf>
    <xf numFmtId="0" fontId="9" fillId="0" borderId="35" xfId="0" applyFont="1" applyBorder="1" applyAlignment="1" applyProtection="1">
      <alignment horizontal="center"/>
    </xf>
    <xf numFmtId="0" fontId="25" fillId="0" borderId="31" xfId="0" quotePrefix="1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0" fontId="14" fillId="0" borderId="58" xfId="0" applyFont="1" applyBorder="1" applyAlignment="1" applyProtection="1">
      <alignment horizontal="center" vertical="center"/>
    </xf>
    <xf numFmtId="0" fontId="14" fillId="0" borderId="18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22" fillId="0" borderId="59" xfId="0" applyFont="1" applyBorder="1" applyAlignment="1" applyProtection="1">
      <alignment horizontal="right" wrapText="1"/>
    </xf>
    <xf numFmtId="0" fontId="22" fillId="0" borderId="57" xfId="0" applyFont="1" applyBorder="1" applyAlignment="1" applyProtection="1">
      <alignment horizontal="right" wrapText="1"/>
    </xf>
    <xf numFmtId="0" fontId="22" fillId="0" borderId="30" xfId="0" applyFont="1" applyBorder="1" applyAlignment="1" applyProtection="1">
      <alignment horizontal="right" wrapText="1"/>
    </xf>
    <xf numFmtId="0" fontId="22" fillId="0" borderId="59" xfId="0" applyFont="1" applyBorder="1" applyAlignment="1" applyProtection="1">
      <alignment horizontal="right"/>
    </xf>
    <xf numFmtId="0" fontId="22" fillId="0" borderId="57" xfId="0" applyFont="1" applyBorder="1" applyAlignment="1" applyProtection="1">
      <alignment horizontal="right"/>
    </xf>
    <xf numFmtId="0" fontId="22" fillId="0" borderId="30" xfId="0" applyFont="1" applyBorder="1" applyAlignment="1" applyProtection="1">
      <alignment horizontal="right"/>
    </xf>
    <xf numFmtId="0" fontId="16" fillId="0" borderId="35" xfId="0" applyFont="1" applyBorder="1" applyAlignment="1" applyProtection="1">
      <alignment horizontal="center" vertical="distributed"/>
    </xf>
    <xf numFmtId="0" fontId="15" fillId="0" borderId="31" xfId="0" applyFont="1" applyBorder="1" applyAlignment="1" applyProtection="1">
      <alignment vertical="distributed" textRotation="255" justifyLastLine="1"/>
    </xf>
    <xf numFmtId="0" fontId="17" fillId="0" borderId="60" xfId="0" applyFont="1" applyBorder="1" applyAlignment="1" applyProtection="1">
      <alignment horizontal="left" vertical="center" wrapText="1"/>
    </xf>
    <xf numFmtId="0" fontId="17" fillId="0" borderId="60" xfId="0" applyFont="1" applyFill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center" vertical="center"/>
    </xf>
    <xf numFmtId="0" fontId="24" fillId="0" borderId="61" xfId="0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vertical="center" shrinkToFit="1"/>
      <protection locked="0"/>
    </xf>
    <xf numFmtId="0" fontId="14" fillId="0" borderId="0" xfId="0" applyFont="1" applyFill="1" applyBorder="1" applyAlignment="1" applyProtection="1">
      <alignment vertical="center" shrinkToFit="1"/>
      <protection locked="0"/>
    </xf>
    <xf numFmtId="0" fontId="30" fillId="0" borderId="20" xfId="0" applyFont="1" applyFill="1" applyBorder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/>
      <protection locked="0"/>
    </xf>
    <xf numFmtId="38" fontId="9" fillId="0" borderId="0" xfId="1" applyFont="1" applyBorder="1" applyAlignment="1" applyProtection="1">
      <alignment vertical="center"/>
      <protection locked="0"/>
    </xf>
    <xf numFmtId="0" fontId="34" fillId="0" borderId="4" xfId="0" applyFont="1" applyBorder="1" applyAlignment="1" applyProtection="1">
      <alignment vertical="center" shrinkToFit="1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43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 applyProtection="1">
      <alignment horizontal="center" vertical="center"/>
      <protection locked="0"/>
    </xf>
    <xf numFmtId="0" fontId="24" fillId="0" borderId="45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49" fontId="24" fillId="0" borderId="101" xfId="0" applyNumberFormat="1" applyFont="1" applyBorder="1" applyAlignment="1" applyProtection="1">
      <alignment horizontal="center" vertical="center"/>
      <protection locked="0"/>
    </xf>
    <xf numFmtId="49" fontId="24" fillId="0" borderId="102" xfId="0" applyNumberFormat="1" applyFont="1" applyBorder="1" applyAlignment="1" applyProtection="1">
      <alignment horizontal="center" vertical="center"/>
      <protection locked="0"/>
    </xf>
    <xf numFmtId="0" fontId="24" fillId="0" borderId="102" xfId="0" applyFont="1" applyBorder="1" applyAlignment="1" applyProtection="1">
      <alignment horizontal="center" vertical="center"/>
      <protection locked="0"/>
    </xf>
    <xf numFmtId="0" fontId="24" fillId="0" borderId="10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</xf>
    <xf numFmtId="0" fontId="36" fillId="0" borderId="0" xfId="0" applyFont="1" applyAlignment="1" applyProtection="1">
      <alignment horizontal="right" vertical="center"/>
      <protection locked="0"/>
    </xf>
    <xf numFmtId="0" fontId="37" fillId="0" borderId="4" xfId="0" applyFont="1" applyBorder="1" applyAlignment="1" applyProtection="1">
      <alignment horizontal="center" vertical="center" wrapText="1"/>
      <protection locked="0"/>
    </xf>
    <xf numFmtId="0" fontId="30" fillId="0" borderId="4" xfId="0" applyFont="1" applyBorder="1" applyAlignment="1" applyProtection="1">
      <alignment horizontal="right" vertical="center"/>
      <protection locked="0"/>
    </xf>
    <xf numFmtId="49" fontId="41" fillId="0" borderId="5" xfId="0" applyNumberFormat="1" applyFont="1" applyBorder="1" applyAlignment="1" applyProtection="1">
      <alignment horizontal="center" vertical="center"/>
      <protection locked="0"/>
    </xf>
    <xf numFmtId="0" fontId="41" fillId="0" borderId="2" xfId="0" applyFont="1" applyBorder="1" applyAlignment="1" applyProtection="1">
      <alignment horizontal="center" vertical="center"/>
      <protection locked="0"/>
    </xf>
    <xf numFmtId="0" fontId="41" fillId="0" borderId="3" xfId="0" applyFont="1" applyBorder="1" applyAlignment="1" applyProtection="1">
      <alignment horizontal="center" vertical="center"/>
      <protection locked="0"/>
    </xf>
    <xf numFmtId="49" fontId="41" fillId="0" borderId="101" xfId="0" applyNumberFormat="1" applyFont="1" applyBorder="1" applyAlignment="1" applyProtection="1">
      <alignment horizontal="center" vertical="center"/>
      <protection locked="0"/>
    </xf>
    <xf numFmtId="49" fontId="41" fillId="0" borderId="102" xfId="0" applyNumberFormat="1" applyFont="1" applyBorder="1" applyAlignment="1" applyProtection="1">
      <alignment horizontal="center" vertical="center"/>
      <protection locked="0"/>
    </xf>
    <xf numFmtId="0" fontId="41" fillId="0" borderId="102" xfId="0" applyFont="1" applyBorder="1" applyAlignment="1" applyProtection="1">
      <alignment horizontal="center" vertical="center"/>
      <protection locked="0"/>
    </xf>
    <xf numFmtId="0" fontId="41" fillId="0" borderId="103" xfId="0" applyFont="1" applyBorder="1" applyAlignment="1" applyProtection="1">
      <alignment horizontal="center" vertical="center"/>
      <protection locked="0"/>
    </xf>
    <xf numFmtId="0" fontId="41" fillId="0" borderId="2" xfId="0" applyFont="1" applyFill="1" applyBorder="1" applyAlignment="1" applyProtection="1">
      <alignment horizontal="center" vertical="center"/>
      <protection locked="0"/>
    </xf>
    <xf numFmtId="0" fontId="41" fillId="0" borderId="61" xfId="0" applyFont="1" applyFill="1" applyBorder="1" applyAlignment="1" applyProtection="1">
      <alignment horizontal="center" vertical="center" wrapText="1"/>
      <protection locked="0"/>
    </xf>
    <xf numFmtId="49" fontId="41" fillId="0" borderId="1" xfId="0" applyNumberFormat="1" applyFont="1" applyBorder="1" applyAlignment="1" applyProtection="1">
      <alignment horizontal="center" vertical="center"/>
      <protection locked="0"/>
    </xf>
    <xf numFmtId="49" fontId="41" fillId="0" borderId="2" xfId="0" applyNumberFormat="1" applyFont="1" applyBorder="1" applyAlignment="1" applyProtection="1">
      <alignment horizontal="center" vertical="center"/>
      <protection locked="0"/>
    </xf>
    <xf numFmtId="49" fontId="41" fillId="0" borderId="3" xfId="0" applyNumberFormat="1" applyFont="1" applyBorder="1" applyAlignment="1" applyProtection="1">
      <alignment horizontal="center" vertical="center"/>
      <protection locked="0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0" fontId="41" fillId="0" borderId="2" xfId="0" applyFont="1" applyFill="1" applyBorder="1" applyAlignment="1" applyProtection="1">
      <alignment horizontal="center" vertical="center" wrapText="1"/>
      <protection locked="0"/>
    </xf>
    <xf numFmtId="0" fontId="41" fillId="0" borderId="39" xfId="0" applyFont="1" applyBorder="1" applyAlignment="1" applyProtection="1">
      <alignment horizontal="center" vertical="center"/>
      <protection locked="0"/>
    </xf>
    <xf numFmtId="49" fontId="41" fillId="0" borderId="6" xfId="0" applyNumberFormat="1" applyFont="1" applyBorder="1" applyAlignment="1" applyProtection="1">
      <alignment horizontal="center" vertical="center"/>
      <protection locked="0"/>
    </xf>
    <xf numFmtId="0" fontId="41" fillId="3" borderId="40" xfId="0" applyFont="1" applyFill="1" applyBorder="1" applyAlignment="1" applyProtection="1">
      <alignment horizontal="center" vertical="center" wrapText="1"/>
      <protection locked="0"/>
    </xf>
    <xf numFmtId="0" fontId="41" fillId="3" borderId="41" xfId="0" applyFont="1" applyFill="1" applyBorder="1" applyAlignment="1" applyProtection="1">
      <alignment horizontal="center" vertical="center" wrapText="1"/>
      <protection locked="0"/>
    </xf>
    <xf numFmtId="0" fontId="41" fillId="3" borderId="42" xfId="0" applyFont="1" applyFill="1" applyBorder="1" applyAlignment="1" applyProtection="1">
      <alignment horizontal="center" vertical="center" wrapText="1"/>
      <protection locked="0"/>
    </xf>
    <xf numFmtId="0" fontId="41" fillId="0" borderId="4" xfId="0" applyFont="1" applyBorder="1" applyAlignment="1" applyProtection="1">
      <alignment horizontal="center" vertical="center" shrinkToFit="1"/>
      <protection locked="0"/>
    </xf>
    <xf numFmtId="0" fontId="41" fillId="3" borderId="40" xfId="0" applyFont="1" applyFill="1" applyBorder="1" applyAlignment="1" applyProtection="1">
      <alignment horizontal="center" vertical="center"/>
      <protection locked="0"/>
    </xf>
    <xf numFmtId="0" fontId="41" fillId="3" borderId="41" xfId="0" applyFont="1" applyFill="1" applyBorder="1" applyAlignment="1" applyProtection="1">
      <alignment horizontal="center" vertical="center"/>
      <protection locked="0"/>
    </xf>
    <xf numFmtId="0" fontId="41" fillId="3" borderId="42" xfId="0" applyFont="1" applyFill="1" applyBorder="1" applyAlignment="1" applyProtection="1">
      <alignment horizontal="center" vertical="center"/>
      <protection locked="0"/>
    </xf>
    <xf numFmtId="0" fontId="41" fillId="0" borderId="43" xfId="0" applyFont="1" applyBorder="1" applyAlignment="1" applyProtection="1">
      <alignment horizontal="center" vertical="center"/>
      <protection locked="0"/>
    </xf>
    <xf numFmtId="0" fontId="41" fillId="0" borderId="44" xfId="0" applyFont="1" applyBorder="1" applyAlignment="1" applyProtection="1">
      <alignment horizontal="center" vertical="center"/>
      <protection locked="0"/>
    </xf>
    <xf numFmtId="0" fontId="41" fillId="0" borderId="45" xfId="0" applyFont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>
      <alignment horizontal="center" vertical="center"/>
      <protection locked="0"/>
    </xf>
    <xf numFmtId="0" fontId="41" fillId="0" borderId="2" xfId="0" applyFont="1" applyBorder="1" applyAlignment="1" applyProtection="1">
      <alignment horizontal="center" vertical="center"/>
      <protection locked="0"/>
    </xf>
    <xf numFmtId="38" fontId="41" fillId="0" borderId="2" xfId="1" applyFont="1" applyBorder="1" applyAlignment="1" applyProtection="1">
      <alignment horizontal="center" vertical="center" wrapText="1"/>
      <protection locked="0"/>
    </xf>
    <xf numFmtId="38" fontId="41" fillId="0" borderId="3" xfId="1" applyFont="1" applyBorder="1" applyAlignment="1" applyProtection="1">
      <alignment horizontal="center" vertical="center" wrapText="1"/>
      <protection locked="0"/>
    </xf>
    <xf numFmtId="38" fontId="41" fillId="0" borderId="5" xfId="1" applyFont="1" applyBorder="1" applyAlignment="1" applyProtection="1">
      <alignment horizontal="center" vertical="center" wrapText="1"/>
      <protection locked="0"/>
    </xf>
    <xf numFmtId="0" fontId="41" fillId="0" borderId="5" xfId="0" applyFont="1" applyBorder="1" applyAlignment="1" applyProtection="1">
      <alignment horizontal="right" vertical="center"/>
      <protection locked="0"/>
    </xf>
    <xf numFmtId="0" fontId="41" fillId="0" borderId="3" xfId="0" applyFont="1" applyBorder="1" applyAlignment="1" applyProtection="1">
      <alignment horizontal="right" vertical="center"/>
      <protection locked="0"/>
    </xf>
    <xf numFmtId="49" fontId="41" fillId="0" borderId="1" xfId="0" applyNumberFormat="1" applyFont="1" applyFill="1" applyBorder="1" applyAlignment="1" applyProtection="1">
      <alignment horizontal="center" vertical="center"/>
      <protection locked="0"/>
    </xf>
    <xf numFmtId="49" fontId="41" fillId="0" borderId="2" xfId="0" applyNumberFormat="1" applyFont="1" applyFill="1" applyBorder="1" applyAlignment="1" applyProtection="1">
      <alignment horizontal="center" vertical="center"/>
      <protection locked="0"/>
    </xf>
    <xf numFmtId="49" fontId="41" fillId="0" borderId="3" xfId="0" applyNumberFormat="1" applyFont="1" applyFill="1" applyBorder="1" applyAlignment="1" applyProtection="1">
      <alignment horizontal="center" vertical="center"/>
      <protection locked="0"/>
    </xf>
    <xf numFmtId="49" fontId="41" fillId="0" borderId="5" xfId="0" applyNumberFormat="1" applyFont="1" applyFill="1" applyBorder="1" applyAlignment="1" applyProtection="1">
      <alignment horizontal="center" vertical="center"/>
      <protection locked="0"/>
    </xf>
    <xf numFmtId="0" fontId="41" fillId="0" borderId="8" xfId="0" applyFont="1" applyBorder="1" applyAlignment="1" applyProtection="1">
      <alignment horizontal="center" vertical="center"/>
      <protection locked="0"/>
    </xf>
    <xf numFmtId="0" fontId="41" fillId="0" borderId="9" xfId="0" applyFont="1" applyBorder="1" applyAlignment="1" applyProtection="1">
      <alignment horizontal="center" vertical="center"/>
      <protection locked="0"/>
    </xf>
    <xf numFmtId="0" fontId="41" fillId="0" borderId="10" xfId="0" applyFont="1" applyBorder="1" applyAlignment="1" applyProtection="1">
      <alignment horizontal="center" vertical="center"/>
      <protection locked="0"/>
    </xf>
    <xf numFmtId="0" fontId="41" fillId="0" borderId="11" xfId="0" applyFont="1" applyBorder="1" applyAlignment="1" applyProtection="1">
      <alignment horizontal="center" vertical="center"/>
      <protection locked="0"/>
    </xf>
    <xf numFmtId="0" fontId="41" fillId="0" borderId="12" xfId="0" applyFont="1" applyBorder="1" applyAlignment="1" applyProtection="1">
      <alignment horizontal="center" vertical="center"/>
      <protection locked="0"/>
    </xf>
    <xf numFmtId="0" fontId="41" fillId="0" borderId="13" xfId="0" applyFont="1" applyBorder="1" applyAlignment="1" applyProtection="1">
      <alignment horizontal="center" vertical="center"/>
      <protection locked="0"/>
    </xf>
    <xf numFmtId="0" fontId="41" fillId="0" borderId="14" xfId="0" applyFont="1" applyBorder="1" applyAlignment="1" applyProtection="1">
      <alignment horizontal="center" vertical="center"/>
      <protection locked="0"/>
    </xf>
    <xf numFmtId="0" fontId="41" fillId="0" borderId="40" xfId="0" applyFont="1" applyFill="1" applyBorder="1" applyAlignment="1" applyProtection="1">
      <alignment horizontal="center" vertical="center"/>
      <protection locked="0"/>
    </xf>
    <xf numFmtId="0" fontId="41" fillId="0" borderId="47" xfId="0" applyFont="1" applyFill="1" applyBorder="1" applyAlignment="1" applyProtection="1">
      <alignment horizontal="center" vertical="center"/>
      <protection locked="0"/>
    </xf>
    <xf numFmtId="0" fontId="41" fillId="0" borderId="48" xfId="0" applyFont="1" applyFill="1" applyBorder="1" applyAlignment="1" applyProtection="1">
      <alignment horizontal="center" vertical="center"/>
      <protection locked="0"/>
    </xf>
    <xf numFmtId="0" fontId="41" fillId="0" borderId="41" xfId="0" applyFont="1" applyFill="1" applyBorder="1" applyAlignment="1" applyProtection="1">
      <alignment horizontal="center" vertical="center"/>
      <protection locked="0"/>
    </xf>
    <xf numFmtId="49" fontId="41" fillId="0" borderId="42" xfId="0" applyNumberFormat="1" applyFont="1" applyBorder="1" applyAlignment="1" applyProtection="1">
      <alignment horizontal="right" vertical="center"/>
      <protection locked="0"/>
    </xf>
    <xf numFmtId="49" fontId="41" fillId="0" borderId="12" xfId="0" applyNumberFormat="1" applyFont="1" applyBorder="1" applyAlignment="1" applyProtection="1">
      <alignment horizontal="right" vertical="center"/>
      <protection locked="0"/>
    </xf>
    <xf numFmtId="0" fontId="41" fillId="0" borderId="15" xfId="0" applyFont="1" applyBorder="1" applyAlignment="1" applyProtection="1">
      <alignment horizontal="center" vertical="center"/>
      <protection locked="0"/>
    </xf>
    <xf numFmtId="0" fontId="41" fillId="0" borderId="9" xfId="0" applyFont="1" applyFill="1" applyBorder="1" applyAlignment="1" applyProtection="1">
      <alignment horizontal="center" vertical="center"/>
      <protection locked="0"/>
    </xf>
    <xf numFmtId="0" fontId="41" fillId="0" borderId="50" xfId="0" applyFont="1" applyFill="1" applyBorder="1" applyAlignment="1" applyProtection="1">
      <alignment horizontal="center" vertical="center"/>
      <protection locked="0"/>
    </xf>
    <xf numFmtId="0" fontId="41" fillId="0" borderId="51" xfId="0" applyFont="1" applyFill="1" applyBorder="1" applyAlignment="1" applyProtection="1">
      <alignment horizontal="center" vertical="center"/>
      <protection locked="0"/>
    </xf>
    <xf numFmtId="0" fontId="41" fillId="0" borderId="52" xfId="0" applyFont="1" applyFill="1" applyBorder="1" applyAlignment="1" applyProtection="1">
      <alignment horizontal="center" vertical="center"/>
      <protection locked="0"/>
    </xf>
    <xf numFmtId="49" fontId="41" fillId="0" borderId="10" xfId="0" applyNumberFormat="1" applyFont="1" applyBorder="1" applyAlignment="1" applyProtection="1">
      <alignment horizontal="right" vertical="center"/>
      <protection locked="0"/>
    </xf>
    <xf numFmtId="0" fontId="41" fillId="0" borderId="12" xfId="0" applyFont="1" applyFill="1" applyBorder="1" applyAlignment="1" applyProtection="1">
      <alignment horizontal="center" vertical="center"/>
      <protection locked="0"/>
    </xf>
    <xf numFmtId="0" fontId="41" fillId="0" borderId="3" xfId="0" applyFont="1" applyFill="1" applyBorder="1" applyAlignment="1" applyProtection="1">
      <alignment horizontal="center" vertical="center"/>
      <protection locked="0"/>
    </xf>
    <xf numFmtId="0" fontId="41" fillId="0" borderId="5" xfId="0" applyFont="1" applyFill="1" applyBorder="1" applyAlignment="1" applyProtection="1">
      <alignment horizontal="center" vertical="center"/>
      <protection locked="0"/>
    </xf>
    <xf numFmtId="49" fontId="41" fillId="0" borderId="13" xfId="0" applyNumberFormat="1" applyFont="1" applyBorder="1" applyAlignment="1" applyProtection="1">
      <alignment horizontal="right" vertical="center"/>
      <protection locked="0"/>
    </xf>
    <xf numFmtId="0" fontId="41" fillId="0" borderId="53" xfId="0" applyFont="1" applyFill="1" applyBorder="1" applyAlignment="1" applyProtection="1">
      <alignment horizontal="center" vertical="center"/>
      <protection locked="0"/>
    </xf>
    <xf numFmtId="0" fontId="41" fillId="0" borderId="54" xfId="0" applyFont="1" applyFill="1" applyBorder="1" applyAlignment="1" applyProtection="1">
      <alignment horizontal="center" vertical="center"/>
      <protection locked="0"/>
    </xf>
    <xf numFmtId="0" fontId="41" fillId="0" borderId="55" xfId="0" applyFont="1" applyFill="1" applyBorder="1" applyAlignment="1" applyProtection="1">
      <alignment horizontal="center" vertical="center"/>
      <protection locked="0"/>
    </xf>
    <xf numFmtId="0" fontId="41" fillId="0" borderId="56" xfId="0" applyFont="1" applyFill="1" applyBorder="1" applyAlignment="1" applyProtection="1">
      <alignment horizontal="center" vertical="center"/>
      <protection locked="0"/>
    </xf>
    <xf numFmtId="49" fontId="41" fillId="0" borderId="19" xfId="0" applyNumberFormat="1" applyFont="1" applyBorder="1" applyAlignment="1" applyProtection="1">
      <alignment horizontal="right" vertical="center"/>
      <protection locked="0"/>
    </xf>
    <xf numFmtId="49" fontId="41" fillId="0" borderId="53" xfId="0" applyNumberFormat="1" applyFont="1" applyBorder="1" applyAlignment="1" applyProtection="1">
      <alignment horizontal="right" vertical="center"/>
      <protection locked="0"/>
    </xf>
    <xf numFmtId="0" fontId="41" fillId="0" borderId="19" xfId="0" applyFont="1" applyBorder="1" applyAlignment="1" applyProtection="1">
      <alignment horizontal="center" vertical="center"/>
      <protection locked="0"/>
    </xf>
    <xf numFmtId="0" fontId="41" fillId="0" borderId="4" xfId="0" applyFont="1" applyBorder="1" applyAlignment="1" applyProtection="1">
      <alignment horizontal="center" vertical="center"/>
      <protection locked="0"/>
    </xf>
    <xf numFmtId="0" fontId="41" fillId="0" borderId="2" xfId="0" applyFont="1" applyBorder="1" applyAlignment="1" applyProtection="1">
      <alignment horizontal="right" vertical="center"/>
      <protection locked="0"/>
    </xf>
    <xf numFmtId="0" fontId="41" fillId="0" borderId="5" xfId="0" applyFont="1" applyBorder="1" applyAlignment="1" applyProtection="1">
      <alignment horizontal="center" vertical="center" wrapText="1"/>
      <protection locked="0"/>
    </xf>
    <xf numFmtId="0" fontId="41" fillId="0" borderId="5" xfId="0" applyFont="1" applyBorder="1" applyAlignment="1" applyProtection="1">
      <alignment horizontal="center" vertical="center" shrinkToFit="1"/>
      <protection locked="0"/>
    </xf>
    <xf numFmtId="0" fontId="41" fillId="0" borderId="5" xfId="0" applyFont="1" applyBorder="1" applyAlignment="1" applyProtection="1">
      <alignment horizontal="center" vertical="center" wrapText="1" shrinkToFit="1"/>
      <protection locked="0"/>
    </xf>
    <xf numFmtId="0" fontId="41" fillId="0" borderId="4" xfId="0" applyFont="1" applyFill="1" applyBorder="1" applyAlignment="1" applyProtection="1">
      <alignment horizontal="center" vertical="center" shrinkToFit="1"/>
      <protection locked="0"/>
    </xf>
    <xf numFmtId="0" fontId="41" fillId="0" borderId="4" xfId="0" applyFont="1" applyBorder="1" applyAlignment="1" applyProtection="1">
      <alignment horizontal="right" vertical="center"/>
      <protection locked="0"/>
    </xf>
    <xf numFmtId="0" fontId="41" fillId="0" borderId="4" xfId="0" applyFont="1" applyBorder="1" applyAlignment="1" applyProtection="1">
      <alignment vertical="center" shrinkToFit="1"/>
      <protection locked="0"/>
    </xf>
    <xf numFmtId="0" fontId="41" fillId="0" borderId="4" xfId="0" applyFont="1" applyBorder="1" applyAlignment="1" applyProtection="1">
      <alignment vertical="center"/>
      <protection locked="0"/>
    </xf>
    <xf numFmtId="0" fontId="41" fillId="0" borderId="20" xfId="0" applyFont="1" applyFill="1" applyBorder="1" applyAlignment="1" applyProtection="1">
      <alignment vertical="center" shrinkToFit="1"/>
      <protection locked="0"/>
    </xf>
    <xf numFmtId="0" fontId="1" fillId="0" borderId="0" xfId="0" applyFont="1" applyAlignment="1">
      <alignment horizontal="center"/>
    </xf>
    <xf numFmtId="0" fontId="44" fillId="0" borderId="61" xfId="0" applyFont="1" applyFill="1" applyBorder="1" applyAlignment="1">
      <alignment horizontal="center" vertical="center" textRotation="255" wrapText="1"/>
    </xf>
    <xf numFmtId="0" fontId="1" fillId="0" borderId="57" xfId="0" applyFont="1" applyBorder="1" applyAlignment="1">
      <alignment horizontal="center"/>
    </xf>
    <xf numFmtId="0" fontId="44" fillId="3" borderId="42" xfId="0" applyFont="1" applyFill="1" applyBorder="1" applyAlignment="1" applyProtection="1">
      <alignment horizontal="center" vertical="center" wrapText="1"/>
    </xf>
    <xf numFmtId="0" fontId="44" fillId="3" borderId="42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44" fillId="0" borderId="8" xfId="0" applyFont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 vertical="center"/>
    </xf>
    <xf numFmtId="0" fontId="44" fillId="0" borderId="3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9" fillId="0" borderId="57" xfId="0" applyFont="1" applyBorder="1" applyAlignment="1" applyProtection="1"/>
    <xf numFmtId="0" fontId="9" fillId="0" borderId="57" xfId="0" applyFont="1" applyBorder="1" applyAlignment="1" applyProtection="1">
      <alignment horizontal="center"/>
    </xf>
    <xf numFmtId="0" fontId="1" fillId="0" borderId="57" xfId="0" applyFont="1" applyBorder="1" applyAlignment="1" applyProtection="1">
      <alignment horizontal="center"/>
    </xf>
    <xf numFmtId="0" fontId="37" fillId="0" borderId="4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" fillId="0" borderId="62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38" xfId="0" applyFont="1" applyFill="1" applyBorder="1" applyAlignment="1" applyProtection="1">
      <alignment horizontal="center" vertical="center" wrapText="1"/>
      <protection locked="0"/>
    </xf>
    <xf numFmtId="0" fontId="1" fillId="0" borderId="59" xfId="0" applyFont="1" applyFill="1" applyBorder="1" applyAlignment="1" applyProtection="1">
      <alignment horizontal="center" vertical="center" wrapText="1"/>
      <protection locked="0"/>
    </xf>
    <xf numFmtId="0" fontId="1" fillId="0" borderId="57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4" fillId="0" borderId="37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 wrapText="1"/>
    </xf>
    <xf numFmtId="0" fontId="15" fillId="0" borderId="37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5" fillId="0" borderId="35" xfId="0" applyFont="1" applyFill="1" applyBorder="1" applyAlignment="1" applyProtection="1">
      <alignment vertical="center" wrapText="1"/>
    </xf>
    <xf numFmtId="0" fontId="15" fillId="0" borderId="31" xfId="0" applyFont="1" applyFill="1" applyBorder="1" applyAlignment="1" applyProtection="1">
      <alignment vertical="center" wrapText="1"/>
    </xf>
    <xf numFmtId="0" fontId="15" fillId="0" borderId="18" xfId="0" applyFont="1" applyFill="1" applyBorder="1" applyAlignment="1" applyProtection="1">
      <alignment vertical="center" wrapText="1"/>
    </xf>
    <xf numFmtId="0" fontId="40" fillId="0" borderId="101" xfId="0" applyFont="1" applyBorder="1" applyAlignment="1" applyProtection="1">
      <alignment horizontal="center" vertical="center"/>
      <protection locked="0"/>
    </xf>
    <xf numFmtId="0" fontId="40" fillId="0" borderId="102" xfId="0" applyFont="1" applyBorder="1" applyAlignment="1" applyProtection="1">
      <alignment horizontal="center" vertical="center"/>
      <protection locked="0"/>
    </xf>
    <xf numFmtId="0" fontId="38" fillId="0" borderId="2" xfId="0" quotePrefix="1" applyFont="1" applyBorder="1" applyAlignment="1" applyProtection="1">
      <alignment horizontal="center" vertical="center"/>
      <protection locked="0"/>
    </xf>
    <xf numFmtId="0" fontId="38" fillId="0" borderId="2" xfId="0" applyFont="1" applyBorder="1" applyAlignment="1" applyProtection="1">
      <alignment horizontal="center" vertical="center"/>
      <protection locked="0"/>
    </xf>
    <xf numFmtId="0" fontId="38" fillId="0" borderId="3" xfId="0" applyFont="1" applyBorder="1" applyAlignment="1" applyProtection="1">
      <alignment horizontal="center" vertical="center"/>
      <protection locked="0"/>
    </xf>
    <xf numFmtId="0" fontId="17" fillId="0" borderId="101" xfId="0" applyFont="1" applyBorder="1" applyAlignment="1" applyProtection="1">
      <alignment horizontal="center" vertical="center" wrapText="1"/>
    </xf>
    <xf numFmtId="0" fontId="17" fillId="0" borderId="102" xfId="0" applyFont="1" applyBorder="1" applyAlignment="1" applyProtection="1">
      <alignment horizontal="center" vertical="center"/>
    </xf>
    <xf numFmtId="0" fontId="17" fillId="0" borderId="103" xfId="0" applyFont="1" applyBorder="1" applyAlignment="1" applyProtection="1">
      <alignment horizontal="center" vertical="center"/>
    </xf>
    <xf numFmtId="0" fontId="9" fillId="0" borderId="57" xfId="0" applyFont="1" applyBorder="1" applyAlignment="1" applyProtection="1">
      <alignment horizontal="center"/>
      <protection locked="0"/>
    </xf>
    <xf numFmtId="0" fontId="40" fillId="0" borderId="57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0" fontId="14" fillId="0" borderId="57" xfId="0" applyFont="1" applyBorder="1" applyAlignment="1" applyProtection="1">
      <alignment horizontal="center" wrapText="1"/>
      <protection locked="0"/>
    </xf>
    <xf numFmtId="0" fontId="38" fillId="0" borderId="37" xfId="0" applyFont="1" applyBorder="1" applyAlignment="1" applyProtection="1">
      <alignment horizontal="center" vertical="center"/>
      <protection locked="0"/>
    </xf>
    <xf numFmtId="0" fontId="38" fillId="0" borderId="20" xfId="0" applyFont="1" applyBorder="1" applyAlignment="1" applyProtection="1">
      <alignment horizontal="center" vertical="center"/>
      <protection locked="0"/>
    </xf>
    <xf numFmtId="0" fontId="38" fillId="0" borderId="21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38" fillId="0" borderId="5" xfId="0" quotePrefix="1" applyFont="1" applyBorder="1" applyAlignment="1" applyProtection="1">
      <alignment horizontal="center" vertical="center"/>
      <protection locked="0"/>
    </xf>
    <xf numFmtId="0" fontId="20" fillId="0" borderId="102" xfId="0" applyFont="1" applyBorder="1" applyAlignment="1" applyProtection="1">
      <alignment horizontal="center" vertical="center"/>
      <protection locked="0"/>
    </xf>
    <xf numFmtId="0" fontId="20" fillId="0" borderId="103" xfId="0" applyFont="1" applyBorder="1" applyAlignment="1" applyProtection="1">
      <alignment horizontal="center" vertical="center"/>
      <protection locked="0"/>
    </xf>
    <xf numFmtId="0" fontId="15" fillId="0" borderId="62" xfId="0" applyFont="1" applyBorder="1" applyAlignment="1" applyProtection="1">
      <alignment horizontal="center" vertical="center" wrapText="1"/>
    </xf>
    <xf numFmtId="0" fontId="15" fillId="0" borderId="17" xfId="0" applyFont="1" applyBorder="1" applyAlignment="1" applyProtection="1">
      <alignment horizontal="center" vertical="center" wrapText="1"/>
    </xf>
    <xf numFmtId="0" fontId="15" fillId="0" borderId="38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63" xfId="0" applyFont="1" applyBorder="1" applyAlignment="1" applyProtection="1">
      <alignment horizontal="center" vertical="center" wrapText="1"/>
    </xf>
    <xf numFmtId="0" fontId="15" fillId="0" borderId="59" xfId="0" applyFont="1" applyBorder="1" applyAlignment="1" applyProtection="1">
      <alignment horizontal="center" vertical="center" wrapText="1"/>
    </xf>
    <xf numFmtId="0" fontId="15" fillId="0" borderId="5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5" fillId="0" borderId="62" xfId="0" applyFont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</xf>
    <xf numFmtId="0" fontId="15" fillId="0" borderId="38" xfId="0" applyFont="1" applyBorder="1" applyAlignment="1" applyProtection="1">
      <alignment horizontal="center" vertical="center"/>
    </xf>
    <xf numFmtId="0" fontId="15" fillId="0" borderId="59" xfId="0" applyFont="1" applyBorder="1" applyAlignment="1" applyProtection="1">
      <alignment horizontal="center" vertical="center"/>
    </xf>
    <xf numFmtId="0" fontId="15" fillId="0" borderId="57" xfId="0" applyFont="1" applyBorder="1" applyAlignment="1" applyProtection="1">
      <alignment horizontal="center" vertical="center"/>
    </xf>
    <xf numFmtId="0" fontId="15" fillId="0" borderId="30" xfId="0" applyFont="1" applyBorder="1" applyAlignment="1" applyProtection="1">
      <alignment horizontal="center" vertical="center"/>
    </xf>
    <xf numFmtId="0" fontId="15" fillId="0" borderId="62" xfId="0" applyFont="1" applyBorder="1" applyAlignment="1" applyProtection="1">
      <alignment vertical="top" wrapText="1"/>
    </xf>
    <xf numFmtId="0" fontId="15" fillId="0" borderId="17" xfId="0" applyFont="1" applyBorder="1" applyAlignment="1" applyProtection="1">
      <alignment vertical="top" wrapText="1"/>
    </xf>
    <xf numFmtId="0" fontId="15" fillId="0" borderId="38" xfId="0" applyFont="1" applyBorder="1" applyAlignment="1" applyProtection="1">
      <alignment vertical="top" wrapText="1"/>
    </xf>
    <xf numFmtId="0" fontId="39" fillId="0" borderId="59" xfId="0" applyFont="1" applyBorder="1" applyAlignment="1" applyProtection="1">
      <alignment vertical="top" wrapText="1"/>
      <protection locked="0"/>
    </xf>
    <xf numFmtId="0" fontId="39" fillId="0" borderId="57" xfId="0" applyFont="1" applyBorder="1" applyAlignment="1" applyProtection="1">
      <alignment vertical="top" wrapText="1"/>
      <protection locked="0"/>
    </xf>
    <xf numFmtId="0" fontId="39" fillId="0" borderId="30" xfId="0" applyFont="1" applyBorder="1" applyAlignment="1" applyProtection="1">
      <alignment vertical="top" wrapText="1"/>
      <protection locked="0"/>
    </xf>
    <xf numFmtId="49" fontId="38" fillId="0" borderId="101" xfId="0" applyNumberFormat="1" applyFont="1" applyBorder="1" applyAlignment="1" applyProtection="1">
      <alignment horizontal="center" vertical="center"/>
      <protection locked="0"/>
    </xf>
    <xf numFmtId="49" fontId="38" fillId="0" borderId="102" xfId="0" applyNumberFormat="1" applyFont="1" applyBorder="1" applyAlignment="1" applyProtection="1">
      <alignment horizontal="center" vertical="center"/>
      <protection locked="0"/>
    </xf>
    <xf numFmtId="0" fontId="19" fillId="0" borderId="102" xfId="0" applyFont="1" applyBorder="1" applyAlignment="1" applyProtection="1">
      <alignment horizontal="center" vertical="center"/>
      <protection locked="0"/>
    </xf>
    <xf numFmtId="49" fontId="18" fillId="0" borderId="102" xfId="0" applyNumberFormat="1" applyFont="1" applyBorder="1" applyAlignment="1" applyProtection="1">
      <alignment horizontal="center" vertical="center"/>
      <protection locked="0"/>
    </xf>
    <xf numFmtId="0" fontId="38" fillId="0" borderId="2" xfId="0" applyFont="1" applyBorder="1" applyAlignment="1" applyProtection="1">
      <alignment horizontal="center" vertical="distributed" wrapText="1"/>
      <protection locked="0"/>
    </xf>
    <xf numFmtId="0" fontId="38" fillId="0" borderId="102" xfId="0" applyFont="1" applyBorder="1" applyAlignment="1" applyProtection="1">
      <alignment horizontal="center" vertical="center" wrapText="1"/>
      <protection locked="0"/>
    </xf>
    <xf numFmtId="0" fontId="38" fillId="0" borderId="103" xfId="0" applyFont="1" applyBorder="1" applyAlignment="1" applyProtection="1">
      <alignment horizontal="center" vertical="center" wrapText="1"/>
      <protection locked="0"/>
    </xf>
    <xf numFmtId="0" fontId="27" fillId="0" borderId="62" xfId="0" applyFont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horizontal="center" vertical="center"/>
    </xf>
    <xf numFmtId="0" fontId="27" fillId="0" borderId="38" xfId="0" applyFont="1" applyBorder="1" applyAlignment="1" applyProtection="1">
      <alignment horizontal="center" vertical="center"/>
    </xf>
    <xf numFmtId="0" fontId="27" fillId="0" borderId="59" xfId="0" applyFont="1" applyBorder="1" applyAlignment="1" applyProtection="1">
      <alignment horizontal="center" vertical="center"/>
    </xf>
    <xf numFmtId="0" fontId="27" fillId="0" borderId="57" xfId="0" applyFont="1" applyBorder="1" applyAlignment="1" applyProtection="1">
      <alignment horizontal="center" vertical="center"/>
    </xf>
    <xf numFmtId="0" fontId="27" fillId="0" borderId="30" xfId="0" applyFont="1" applyBorder="1" applyAlignment="1" applyProtection="1">
      <alignment horizontal="center" vertical="center"/>
    </xf>
    <xf numFmtId="0" fontId="22" fillId="0" borderId="62" xfId="0" applyFont="1" applyBorder="1" applyAlignment="1" applyProtection="1">
      <alignment horizontal="center" vertical="center" textRotation="255" wrapText="1"/>
    </xf>
    <xf numFmtId="0" fontId="22" fillId="0" borderId="98" xfId="0" applyFont="1" applyBorder="1" applyAlignment="1" applyProtection="1">
      <alignment horizontal="center" vertical="center" textRotation="255" wrapText="1"/>
    </xf>
    <xf numFmtId="0" fontId="22" fillId="0" borderId="7" xfId="0" applyFont="1" applyBorder="1" applyAlignment="1" applyProtection="1">
      <alignment horizontal="center" vertical="center" textRotation="255" wrapText="1"/>
    </xf>
    <xf numFmtId="0" fontId="22" fillId="0" borderId="26" xfId="0" applyFont="1" applyBorder="1" applyAlignment="1" applyProtection="1">
      <alignment horizontal="center" vertical="center" textRotation="255" wrapText="1"/>
    </xf>
    <xf numFmtId="0" fontId="22" fillId="0" borderId="59" xfId="0" applyFont="1" applyBorder="1" applyAlignment="1" applyProtection="1">
      <alignment horizontal="center" vertical="center" textRotation="255" wrapText="1"/>
    </xf>
    <xf numFmtId="0" fontId="22" fillId="0" borderId="100" xfId="0" applyFont="1" applyBorder="1" applyAlignment="1" applyProtection="1">
      <alignment horizontal="center" vertical="center" textRotation="255" wrapText="1"/>
    </xf>
    <xf numFmtId="0" fontId="23" fillId="0" borderId="22" xfId="0" applyNumberFormat="1" applyFont="1" applyFill="1" applyBorder="1" applyAlignment="1" applyProtection="1">
      <alignment horizontal="center" vertical="center" wrapText="1"/>
    </xf>
    <xf numFmtId="0" fontId="23" fillId="0" borderId="23" xfId="0" applyNumberFormat="1" applyFont="1" applyFill="1" applyBorder="1" applyAlignment="1" applyProtection="1">
      <alignment horizontal="center" vertical="center" wrapText="1"/>
    </xf>
    <xf numFmtId="0" fontId="23" fillId="0" borderId="24" xfId="0" applyNumberFormat="1" applyFont="1" applyFill="1" applyBorder="1" applyAlignment="1" applyProtection="1">
      <alignment horizontal="center" vertical="center" wrapText="1"/>
    </xf>
    <xf numFmtId="0" fontId="23" fillId="0" borderId="99" xfId="0" applyNumberFormat="1" applyFont="1" applyFill="1" applyBorder="1" applyAlignment="1" applyProtection="1">
      <alignment horizontal="center" vertical="center" wrapText="1"/>
    </xf>
    <xf numFmtId="0" fontId="23" fillId="0" borderId="57" xfId="0" applyNumberFormat="1" applyFont="1" applyFill="1" applyBorder="1" applyAlignment="1" applyProtection="1">
      <alignment horizontal="center" vertical="center" wrapText="1"/>
    </xf>
    <xf numFmtId="0" fontId="23" fillId="0" borderId="100" xfId="0" applyNumberFormat="1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15" fillId="0" borderId="37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15" fillId="0" borderId="21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38" fillId="0" borderId="101" xfId="0" applyFont="1" applyBorder="1" applyAlignment="1" applyProtection="1">
      <alignment horizontal="center" vertical="center" wrapText="1"/>
      <protection locked="0"/>
    </xf>
    <xf numFmtId="0" fontId="21" fillId="0" borderId="102" xfId="0" applyFont="1" applyBorder="1" applyAlignment="1" applyProtection="1">
      <alignment horizontal="center" vertical="center"/>
      <protection locked="0"/>
    </xf>
    <xf numFmtId="0" fontId="21" fillId="0" borderId="103" xfId="0" applyFont="1" applyBorder="1" applyAlignment="1" applyProtection="1">
      <alignment horizontal="center" vertical="center"/>
      <protection locked="0"/>
    </xf>
    <xf numFmtId="0" fontId="38" fillId="0" borderId="5" xfId="0" applyFont="1" applyBorder="1" applyAlignment="1" applyProtection="1">
      <alignment horizontal="center" vertical="center" wrapText="1"/>
      <protection locked="0"/>
    </xf>
    <xf numFmtId="0" fontId="38" fillId="0" borderId="2" xfId="0" applyFont="1" applyBorder="1" applyAlignment="1" applyProtection="1">
      <alignment horizontal="center" vertical="center" wrapText="1"/>
      <protection locked="0"/>
    </xf>
    <xf numFmtId="0" fontId="33" fillId="0" borderId="2" xfId="0" applyFont="1" applyBorder="1" applyAlignment="1" applyProtection="1">
      <alignment horizontal="center" vertical="distributed" wrapText="1"/>
      <protection locked="0"/>
    </xf>
    <xf numFmtId="0" fontId="33" fillId="0" borderId="3" xfId="0" applyFont="1" applyBorder="1" applyAlignment="1" applyProtection="1">
      <alignment horizontal="center" vertical="distributed" wrapText="1"/>
      <protection locked="0"/>
    </xf>
    <xf numFmtId="0" fontId="27" fillId="0" borderId="37" xfId="0" applyFont="1" applyBorder="1" applyAlignment="1" applyProtection="1">
      <alignment horizontal="center" vertical="center"/>
      <protection locked="0"/>
    </xf>
    <xf numFmtId="0" fontId="27" fillId="0" borderId="20" xfId="0" applyFont="1" applyBorder="1" applyAlignment="1" applyProtection="1">
      <alignment horizontal="center" vertical="center"/>
      <protection locked="0"/>
    </xf>
    <xf numFmtId="0" fontId="27" fillId="0" borderId="21" xfId="0" applyFont="1" applyBorder="1" applyAlignment="1" applyProtection="1">
      <alignment horizontal="center" vertical="center"/>
      <protection locked="0"/>
    </xf>
    <xf numFmtId="0" fontId="33" fillId="0" borderId="2" xfId="0" quotePrefix="1" applyFont="1" applyBorder="1" applyAlignment="1" applyProtection="1">
      <alignment horizontal="center" vertical="distributed" wrapText="1"/>
      <protection locked="0"/>
    </xf>
    <xf numFmtId="0" fontId="38" fillId="0" borderId="2" xfId="0" quotePrefix="1" applyFont="1" applyBorder="1" applyAlignment="1" applyProtection="1">
      <alignment horizontal="center" vertical="distributed" wrapText="1"/>
      <protection locked="0"/>
    </xf>
    <xf numFmtId="0" fontId="38" fillId="0" borderId="5" xfId="0" applyFont="1" applyBorder="1" applyAlignment="1" applyProtection="1">
      <alignment horizontal="center" vertical="distributed" wrapText="1"/>
      <protection locked="0"/>
    </xf>
    <xf numFmtId="0" fontId="38" fillId="0" borderId="5" xfId="0" applyFont="1" applyBorder="1" applyAlignment="1" applyProtection="1">
      <alignment horizontal="center" vertical="center"/>
      <protection locked="0"/>
    </xf>
    <xf numFmtId="0" fontId="24" fillId="0" borderId="95" xfId="0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 applyProtection="1">
      <alignment horizontal="center" vertical="center"/>
      <protection locked="0"/>
    </xf>
    <xf numFmtId="0" fontId="24" fillId="0" borderId="90" xfId="0" applyFont="1" applyFill="1" applyBorder="1" applyAlignment="1" applyProtection="1">
      <alignment horizontal="center" vertical="center"/>
      <protection locked="0"/>
    </xf>
    <xf numFmtId="49" fontId="17" fillId="0" borderId="95" xfId="0" applyNumberFormat="1" applyFont="1" applyBorder="1" applyAlignment="1" applyProtection="1">
      <alignment horizontal="center" vertical="center"/>
      <protection locked="0"/>
    </xf>
    <xf numFmtId="49" fontId="17" fillId="0" borderId="20" xfId="0" applyNumberFormat="1" applyFont="1" applyBorder="1" applyAlignment="1" applyProtection="1">
      <alignment horizontal="center" vertical="center"/>
      <protection locked="0"/>
    </xf>
    <xf numFmtId="49" fontId="17" fillId="0" borderId="21" xfId="0" applyNumberFormat="1" applyFont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/>
      <protection locked="0"/>
    </xf>
    <xf numFmtId="0" fontId="14" fillId="0" borderId="20" xfId="0" applyFont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38" fillId="0" borderId="90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38" fillId="0" borderId="39" xfId="0" applyFont="1" applyBorder="1" applyAlignment="1" applyProtection="1">
      <alignment horizontal="center" vertical="center"/>
      <protection locked="0"/>
    </xf>
    <xf numFmtId="0" fontId="38" fillId="0" borderId="6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8" fillId="0" borderId="90" xfId="0" applyFont="1" applyBorder="1" applyAlignment="1" applyProtection="1">
      <alignment horizontal="center" vertical="center"/>
      <protection locked="0"/>
    </xf>
    <xf numFmtId="0" fontId="17" fillId="0" borderId="62" xfId="0" applyFont="1" applyBorder="1" applyAlignment="1" applyProtection="1">
      <alignment horizontal="center" vertical="center" shrinkToFit="1"/>
    </xf>
    <xf numFmtId="0" fontId="17" fillId="0" borderId="17" xfId="0" applyFont="1" applyBorder="1" applyAlignment="1" applyProtection="1">
      <alignment horizontal="center" vertical="center" shrinkToFit="1"/>
    </xf>
    <xf numFmtId="0" fontId="17" fillId="0" borderId="7" xfId="0" applyFont="1" applyBorder="1" applyAlignment="1" applyProtection="1">
      <alignment horizontal="center" vertical="center" shrinkToFit="1"/>
    </xf>
    <xf numFmtId="0" fontId="17" fillId="0" borderId="0" xfId="0" applyFont="1" applyBorder="1" applyAlignment="1" applyProtection="1">
      <alignment horizontal="center" vertical="center" shrinkToFit="1"/>
    </xf>
    <xf numFmtId="0" fontId="17" fillId="0" borderId="59" xfId="0" applyFont="1" applyBorder="1" applyAlignment="1" applyProtection="1">
      <alignment horizontal="center" vertical="center" shrinkToFit="1"/>
    </xf>
    <xf numFmtId="0" fontId="17" fillId="0" borderId="57" xfId="0" applyFont="1" applyBorder="1" applyAlignment="1" applyProtection="1">
      <alignment horizontal="center" vertical="center" shrinkToFit="1"/>
    </xf>
    <xf numFmtId="0" fontId="17" fillId="4" borderId="62" xfId="0" applyFont="1" applyFill="1" applyBorder="1" applyAlignment="1" applyProtection="1">
      <alignment horizontal="center" vertical="center"/>
      <protection locked="0"/>
    </xf>
    <xf numFmtId="0" fontId="17" fillId="4" borderId="98" xfId="0" applyFont="1" applyFill="1" applyBorder="1" applyAlignment="1" applyProtection="1">
      <alignment horizontal="center" vertical="center"/>
      <protection locked="0"/>
    </xf>
    <xf numFmtId="0" fontId="17" fillId="4" borderId="7" xfId="0" applyFont="1" applyFill="1" applyBorder="1" applyAlignment="1" applyProtection="1">
      <alignment horizontal="center" vertical="center"/>
      <protection locked="0"/>
    </xf>
    <xf numFmtId="0" fontId="17" fillId="4" borderId="26" xfId="0" applyFont="1" applyFill="1" applyBorder="1" applyAlignment="1" applyProtection="1">
      <alignment horizontal="center" vertical="center"/>
      <protection locked="0"/>
    </xf>
    <xf numFmtId="0" fontId="17" fillId="4" borderId="59" xfId="0" applyFont="1" applyFill="1" applyBorder="1" applyAlignment="1" applyProtection="1">
      <alignment horizontal="center" vertical="center"/>
      <protection locked="0"/>
    </xf>
    <xf numFmtId="0" fontId="17" fillId="4" borderId="57" xfId="0" applyFont="1" applyFill="1" applyBorder="1" applyAlignment="1" applyProtection="1">
      <alignment horizontal="center" vertical="center"/>
      <protection locked="0"/>
    </xf>
    <xf numFmtId="0" fontId="17" fillId="4" borderId="97" xfId="0" applyFont="1" applyFill="1" applyBorder="1" applyAlignment="1" applyProtection="1">
      <alignment horizontal="center" wrapText="1"/>
      <protection locked="0"/>
    </xf>
    <xf numFmtId="0" fontId="17" fillId="4" borderId="17" xfId="0" applyFont="1" applyFill="1" applyBorder="1" applyAlignment="1" applyProtection="1">
      <alignment horizontal="center" wrapText="1"/>
      <protection locked="0"/>
    </xf>
    <xf numFmtId="0" fontId="17" fillId="4" borderId="98" xfId="0" applyFont="1" applyFill="1" applyBorder="1" applyAlignment="1" applyProtection="1">
      <alignment horizontal="center" wrapText="1"/>
      <protection locked="0"/>
    </xf>
    <xf numFmtId="0" fontId="17" fillId="4" borderId="25" xfId="0" applyFont="1" applyFill="1" applyBorder="1" applyAlignment="1" applyProtection="1">
      <alignment horizontal="center" wrapText="1"/>
      <protection locked="0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17" fillId="4" borderId="26" xfId="0" applyFont="1" applyFill="1" applyBorder="1" applyAlignment="1" applyProtection="1">
      <alignment horizontal="center" wrapText="1"/>
      <protection locked="0"/>
    </xf>
    <xf numFmtId="0" fontId="17" fillId="4" borderId="32" xfId="0" applyFont="1" applyFill="1" applyBorder="1" applyAlignment="1" applyProtection="1">
      <alignment horizontal="center" wrapText="1"/>
      <protection locked="0"/>
    </xf>
    <xf numFmtId="0" fontId="17" fillId="4" borderId="33" xfId="0" applyFont="1" applyFill="1" applyBorder="1" applyAlignment="1" applyProtection="1">
      <alignment horizontal="center" wrapText="1"/>
      <protection locked="0"/>
    </xf>
    <xf numFmtId="0" fontId="17" fillId="4" borderId="34" xfId="0" applyFont="1" applyFill="1" applyBorder="1" applyAlignment="1" applyProtection="1">
      <alignment horizontal="center" wrapText="1"/>
      <protection locked="0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3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15" fillId="0" borderId="37" xfId="0" applyFont="1" applyFill="1" applyBorder="1" applyAlignment="1" applyProtection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</xf>
    <xf numFmtId="0" fontId="15" fillId="0" borderId="85" xfId="0" applyFont="1" applyBorder="1" applyAlignment="1" applyProtection="1">
      <alignment horizontal="center" vertical="center"/>
    </xf>
    <xf numFmtId="0" fontId="15" fillId="0" borderId="86" xfId="0" applyFont="1" applyBorder="1" applyAlignment="1" applyProtection="1">
      <alignment horizontal="center" vertical="center"/>
    </xf>
    <xf numFmtId="0" fontId="38" fillId="0" borderId="82" xfId="0" applyFont="1" applyBorder="1" applyAlignment="1" applyProtection="1">
      <alignment horizontal="center" vertical="center"/>
      <protection locked="0"/>
    </xf>
    <xf numFmtId="0" fontId="38" fillId="0" borderId="77" xfId="0" applyFont="1" applyBorder="1" applyAlignment="1" applyProtection="1">
      <alignment horizontal="center" vertical="center"/>
      <protection locked="0"/>
    </xf>
    <xf numFmtId="0" fontId="15" fillId="0" borderId="62" xfId="0" applyFont="1" applyBorder="1" applyAlignment="1" applyProtection="1">
      <alignment horizontal="center" vertical="center" textRotation="255"/>
    </xf>
    <xf numFmtId="0" fontId="15" fillId="0" borderId="38" xfId="0" applyFont="1" applyBorder="1" applyAlignment="1" applyProtection="1">
      <alignment horizontal="center" vertical="center" textRotation="255"/>
    </xf>
    <xf numFmtId="0" fontId="15" fillId="0" borderId="7" xfId="0" applyFont="1" applyBorder="1" applyAlignment="1" applyProtection="1">
      <alignment horizontal="center" vertical="center" textRotation="255"/>
    </xf>
    <xf numFmtId="0" fontId="15" fillId="0" borderId="63" xfId="0" applyFont="1" applyBorder="1" applyAlignment="1" applyProtection="1">
      <alignment horizontal="center" vertical="center" textRotation="255"/>
    </xf>
    <xf numFmtId="0" fontId="15" fillId="0" borderId="59" xfId="0" applyFont="1" applyBorder="1" applyAlignment="1" applyProtection="1">
      <alignment horizontal="center" vertical="center" textRotation="255"/>
    </xf>
    <xf numFmtId="0" fontId="15" fillId="0" borderId="30" xfId="0" applyFont="1" applyBorder="1" applyAlignment="1" applyProtection="1">
      <alignment horizontal="center" vertical="center" textRotation="255"/>
    </xf>
    <xf numFmtId="0" fontId="27" fillId="0" borderId="85" xfId="0" applyFont="1" applyBorder="1" applyAlignment="1" applyProtection="1">
      <alignment horizontal="center" vertical="center"/>
    </xf>
    <xf numFmtId="0" fontId="27" fillId="0" borderId="86" xfId="0" applyFont="1" applyBorder="1" applyAlignment="1" applyProtection="1">
      <alignment horizontal="center" vertical="center"/>
    </xf>
    <xf numFmtId="0" fontId="14" fillId="0" borderId="37" xfId="0" applyFont="1" applyBorder="1" applyAlignment="1" applyProtection="1">
      <alignment horizontal="center" vertical="center" shrinkToFit="1"/>
    </xf>
    <xf numFmtId="0" fontId="14" fillId="0" borderId="20" xfId="0" applyFont="1" applyBorder="1" applyAlignment="1" applyProtection="1">
      <alignment horizontal="center" vertical="center" shrinkToFit="1"/>
    </xf>
    <xf numFmtId="0" fontId="14" fillId="0" borderId="21" xfId="0" applyFont="1" applyBorder="1" applyAlignment="1" applyProtection="1">
      <alignment horizontal="center" vertical="center" shrinkToFit="1"/>
    </xf>
    <xf numFmtId="0" fontId="41" fillId="0" borderId="5" xfId="0" applyFont="1" applyBorder="1" applyAlignment="1" applyProtection="1">
      <alignment horizontal="center" vertical="center"/>
      <protection locked="0"/>
    </xf>
    <xf numFmtId="0" fontId="41" fillId="0" borderId="2" xfId="0" applyFont="1" applyBorder="1" applyAlignment="1" applyProtection="1">
      <alignment horizontal="center" vertical="center"/>
      <protection locked="0"/>
    </xf>
    <xf numFmtId="0" fontId="14" fillId="0" borderId="62" xfId="0" applyFont="1" applyBorder="1" applyAlignment="1" applyProtection="1">
      <alignment horizontal="center" vertical="center" wrapText="1"/>
    </xf>
    <xf numFmtId="0" fontId="14" fillId="0" borderId="17" xfId="0" applyFont="1" applyBorder="1" applyAlignment="1" applyProtection="1">
      <alignment horizontal="center" vertical="center" wrapText="1"/>
    </xf>
    <xf numFmtId="0" fontId="14" fillId="0" borderId="38" xfId="0" applyFont="1" applyBorder="1" applyAlignment="1" applyProtection="1">
      <alignment horizontal="center" vertical="center" wrapText="1"/>
    </xf>
    <xf numFmtId="0" fontId="14" fillId="0" borderId="62" xfId="0" applyFont="1" applyBorder="1" applyAlignment="1" applyProtection="1">
      <alignment horizontal="center" vertical="center" textRotation="255"/>
    </xf>
    <xf numFmtId="0" fontId="14" fillId="0" borderId="38" xfId="0" applyFont="1" applyBorder="1" applyAlignment="1" applyProtection="1">
      <alignment horizontal="center" vertical="center" textRotation="255"/>
    </xf>
    <xf numFmtId="0" fontId="14" fillId="0" borderId="59" xfId="0" applyFont="1" applyBorder="1" applyAlignment="1" applyProtection="1">
      <alignment horizontal="center" vertical="center" textRotation="255"/>
    </xf>
    <xf numFmtId="0" fontId="14" fillId="0" borderId="30" xfId="0" applyFont="1" applyBorder="1" applyAlignment="1" applyProtection="1">
      <alignment horizontal="center" vertical="center" textRotation="255"/>
    </xf>
    <xf numFmtId="0" fontId="15" fillId="0" borderId="35" xfId="0" applyFont="1" applyBorder="1" applyAlignment="1" applyProtection="1">
      <alignment horizontal="center" vertical="center"/>
    </xf>
    <xf numFmtId="0" fontId="15" fillId="0" borderId="31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62" xfId="0" applyFont="1" applyBorder="1" applyAlignment="1" applyProtection="1">
      <alignment horizontal="center" shrinkToFit="1"/>
    </xf>
    <xf numFmtId="0" fontId="15" fillId="0" borderId="17" xfId="0" applyFont="1" applyBorder="1" applyAlignment="1" applyProtection="1">
      <alignment horizontal="center" shrinkToFit="1"/>
    </xf>
    <xf numFmtId="0" fontId="15" fillId="0" borderId="38" xfId="0" applyFont="1" applyBorder="1" applyAlignment="1" applyProtection="1">
      <alignment horizontal="center" shrinkToFit="1"/>
    </xf>
    <xf numFmtId="0" fontId="15" fillId="0" borderId="7" xfId="0" applyFont="1" applyBorder="1" applyAlignment="1" applyProtection="1">
      <alignment horizontal="center" shrinkToFit="1"/>
    </xf>
    <xf numFmtId="0" fontId="15" fillId="0" borderId="0" xfId="0" applyFont="1" applyBorder="1" applyAlignment="1" applyProtection="1">
      <alignment horizontal="center" shrinkToFit="1"/>
    </xf>
    <xf numFmtId="0" fontId="15" fillId="0" borderId="63" xfId="0" applyFont="1" applyBorder="1" applyAlignment="1" applyProtection="1">
      <alignment horizontal="center" shrinkToFit="1"/>
    </xf>
    <xf numFmtId="0" fontId="14" fillId="0" borderId="62" xfId="0" applyFont="1" applyBorder="1" applyAlignment="1" applyProtection="1">
      <alignment horizontal="center" wrapText="1"/>
    </xf>
    <xf numFmtId="0" fontId="0" fillId="0" borderId="17" xfId="0" applyBorder="1" applyProtection="1"/>
    <xf numFmtId="0" fontId="0" fillId="0" borderId="38" xfId="0" applyBorder="1" applyProtection="1"/>
    <xf numFmtId="0" fontId="15" fillId="0" borderId="4" xfId="0" applyFont="1" applyBorder="1" applyAlignment="1" applyProtection="1">
      <alignment horizontal="center" vertical="center" justifyLastLine="1"/>
    </xf>
    <xf numFmtId="0" fontId="38" fillId="0" borderId="4" xfId="0" applyFont="1" applyBorder="1" applyAlignment="1" applyProtection="1">
      <alignment horizontal="center" vertical="center" justifyLastLine="1"/>
      <protection locked="0"/>
    </xf>
    <xf numFmtId="0" fontId="15" fillId="0" borderId="4" xfId="0" applyFont="1" applyBorder="1" applyAlignment="1" applyProtection="1">
      <alignment horizontal="center" vertical="center"/>
    </xf>
    <xf numFmtId="38" fontId="38" fillId="0" borderId="2" xfId="1" applyFont="1" applyBorder="1" applyAlignment="1" applyProtection="1">
      <alignment horizontal="center" vertical="center"/>
      <protection locked="0"/>
    </xf>
    <xf numFmtId="38" fontId="38" fillId="0" borderId="3" xfId="1" applyFont="1" applyBorder="1" applyAlignment="1" applyProtection="1">
      <alignment horizontal="center" vertical="center"/>
      <protection locked="0"/>
    </xf>
    <xf numFmtId="0" fontId="38" fillId="0" borderId="95" xfId="0" applyFont="1" applyBorder="1" applyAlignment="1" applyProtection="1">
      <alignment horizontal="center" vertical="center"/>
      <protection locked="0"/>
    </xf>
    <xf numFmtId="0" fontId="15" fillId="0" borderId="37" xfId="0" applyFont="1" applyBorder="1" applyAlignment="1" applyProtection="1">
      <alignment horizontal="distributed" vertical="center" justifyLastLine="1"/>
    </xf>
    <xf numFmtId="0" fontId="15" fillId="0" borderId="20" xfId="0" applyFont="1" applyBorder="1" applyAlignment="1" applyProtection="1">
      <alignment horizontal="distributed" vertical="center" justifyLastLine="1"/>
    </xf>
    <xf numFmtId="0" fontId="38" fillId="4" borderId="97" xfId="0" applyFont="1" applyFill="1" applyBorder="1" applyAlignment="1" applyProtection="1">
      <alignment horizontal="center" vertical="center" justifyLastLine="1"/>
      <protection locked="0"/>
    </xf>
    <xf numFmtId="0" fontId="38" fillId="4" borderId="98" xfId="0" applyFont="1" applyFill="1" applyBorder="1" applyAlignment="1" applyProtection="1">
      <alignment horizontal="center" vertical="center" justifyLastLine="1"/>
      <protection locked="0"/>
    </xf>
    <xf numFmtId="0" fontId="38" fillId="4" borderId="25" xfId="0" applyFont="1" applyFill="1" applyBorder="1" applyAlignment="1" applyProtection="1">
      <alignment horizontal="center" vertical="center" justifyLastLine="1"/>
      <protection locked="0"/>
    </xf>
    <xf numFmtId="0" fontId="38" fillId="4" borderId="26" xfId="0" applyFont="1" applyFill="1" applyBorder="1" applyAlignment="1" applyProtection="1">
      <alignment horizontal="center" vertical="center" justifyLastLine="1"/>
      <protection locked="0"/>
    </xf>
    <xf numFmtId="0" fontId="38" fillId="4" borderId="99" xfId="0" applyFont="1" applyFill="1" applyBorder="1" applyAlignment="1" applyProtection="1">
      <alignment horizontal="center" vertical="center" justifyLastLine="1"/>
      <protection locked="0"/>
    </xf>
    <xf numFmtId="0" fontId="38" fillId="4" borderId="100" xfId="0" applyFont="1" applyFill="1" applyBorder="1" applyAlignment="1" applyProtection="1">
      <alignment horizontal="center" vertical="center" justifyLastLine="1"/>
      <protection locked="0"/>
    </xf>
    <xf numFmtId="0" fontId="38" fillId="0" borderId="96" xfId="0" applyFont="1" applyBorder="1" applyAlignment="1" applyProtection="1">
      <alignment horizontal="distributed" vertical="center" justifyLastLine="1"/>
      <protection locked="0"/>
    </xf>
    <xf numFmtId="0" fontId="38" fillId="0" borderId="4" xfId="0" applyFont="1" applyBorder="1" applyAlignment="1" applyProtection="1">
      <alignment horizontal="distributed" vertical="center" justifyLastLine="1"/>
      <protection locked="0"/>
    </xf>
    <xf numFmtId="0" fontId="38" fillId="0" borderId="20" xfId="0" applyFont="1" applyBorder="1" applyAlignment="1" applyProtection="1">
      <alignment horizontal="distributed" vertical="center" justifyLastLine="1"/>
      <protection locked="0"/>
    </xf>
    <xf numFmtId="0" fontId="38" fillId="0" borderId="90" xfId="0" applyFont="1" applyBorder="1" applyAlignment="1" applyProtection="1">
      <alignment horizontal="distributed" vertical="center" justifyLastLine="1"/>
      <protection locked="0"/>
    </xf>
    <xf numFmtId="0" fontId="14" fillId="0" borderId="62" xfId="0" applyFont="1" applyBorder="1" applyAlignment="1" applyProtection="1">
      <alignment horizontal="center" vertical="center" wrapText="1" shrinkToFit="1"/>
    </xf>
    <xf numFmtId="0" fontId="14" fillId="0" borderId="17" xfId="0" applyFont="1" applyBorder="1" applyAlignment="1" applyProtection="1">
      <alignment horizontal="center" vertical="center" shrinkToFit="1"/>
    </xf>
    <xf numFmtId="0" fontId="14" fillId="0" borderId="38" xfId="0" applyFont="1" applyBorder="1" applyAlignment="1" applyProtection="1">
      <alignment horizontal="center" vertical="center" shrinkToFit="1"/>
    </xf>
    <xf numFmtId="0" fontId="14" fillId="0" borderId="59" xfId="0" applyFont="1" applyBorder="1" applyAlignment="1" applyProtection="1">
      <alignment horizontal="center" vertical="center" shrinkToFit="1"/>
    </xf>
    <xf numFmtId="0" fontId="14" fillId="0" borderId="57" xfId="0" applyFont="1" applyBorder="1" applyAlignment="1" applyProtection="1">
      <alignment horizontal="center" vertical="center" shrinkToFit="1"/>
    </xf>
    <xf numFmtId="0" fontId="14" fillId="0" borderId="30" xfId="0" applyFont="1" applyBorder="1" applyAlignment="1" applyProtection="1">
      <alignment horizontal="center" vertical="center" shrinkToFit="1"/>
    </xf>
    <xf numFmtId="0" fontId="41" fillId="0" borderId="46" xfId="0" applyFont="1" applyBorder="1" applyAlignment="1" applyProtection="1">
      <alignment horizontal="center" vertical="center"/>
      <protection locked="0"/>
    </xf>
    <xf numFmtId="0" fontId="41" fillId="0" borderId="43" xfId="0" applyFont="1" applyBorder="1" applyAlignment="1" applyProtection="1">
      <alignment horizontal="center" vertical="center"/>
      <protection locked="0"/>
    </xf>
    <xf numFmtId="0" fontId="41" fillId="0" borderId="16" xfId="0" applyFont="1" applyBorder="1" applyAlignment="1" applyProtection="1">
      <alignment horizontal="center" vertical="center"/>
      <protection locked="0"/>
    </xf>
    <xf numFmtId="0" fontId="41" fillId="0" borderId="44" xfId="0" applyFont="1" applyBorder="1" applyAlignment="1" applyProtection="1">
      <alignment horizontal="center" vertical="center"/>
      <protection locked="0"/>
    </xf>
    <xf numFmtId="0" fontId="41" fillId="0" borderId="49" xfId="0" applyFont="1" applyBorder="1" applyAlignment="1" applyProtection="1">
      <alignment horizontal="center" vertical="center"/>
      <protection locked="0"/>
    </xf>
    <xf numFmtId="0" fontId="41" fillId="0" borderId="45" xfId="0" applyFont="1" applyBorder="1" applyAlignment="1" applyProtection="1">
      <alignment horizontal="center" vertical="center"/>
      <protection locked="0"/>
    </xf>
    <xf numFmtId="0" fontId="15" fillId="0" borderId="31" xfId="0" applyFont="1" applyBorder="1" applyAlignment="1" applyProtection="1">
      <alignment horizontal="center" vertical="distributed" textRotation="255" justifyLastLine="1"/>
    </xf>
    <xf numFmtId="0" fontId="15" fillId="0" borderId="18" xfId="0" applyFont="1" applyBorder="1" applyAlignment="1" applyProtection="1">
      <alignment horizontal="center" vertical="distributed" textRotation="255" justifyLastLine="1"/>
    </xf>
    <xf numFmtId="0" fontId="38" fillId="0" borderId="95" xfId="0" applyFont="1" applyBorder="1" applyAlignment="1" applyProtection="1">
      <alignment horizontal="distributed" vertical="center" justifyLastLine="1"/>
      <protection locked="0"/>
    </xf>
    <xf numFmtId="0" fontId="38" fillId="0" borderId="96" xfId="0" applyFont="1" applyBorder="1" applyAlignment="1" applyProtection="1">
      <alignment horizontal="center" vertical="center"/>
      <protection locked="0"/>
    </xf>
    <xf numFmtId="0" fontId="38" fillId="0" borderId="4" xfId="0" applyFont="1" applyBorder="1" applyAlignment="1" applyProtection="1">
      <alignment horizontal="center" vertical="center"/>
      <protection locked="0"/>
    </xf>
    <xf numFmtId="0" fontId="26" fillId="10" borderId="37" xfId="0" applyFont="1" applyFill="1" applyBorder="1" applyAlignment="1" applyProtection="1">
      <alignment horizontal="center" vertical="center" wrapText="1" shrinkToFit="1"/>
    </xf>
    <xf numFmtId="0" fontId="26" fillId="10" borderId="21" xfId="0" applyFont="1" applyFill="1" applyBorder="1" applyAlignment="1" applyProtection="1">
      <alignment horizontal="center" vertical="center" shrinkToFit="1"/>
    </xf>
    <xf numFmtId="0" fontId="38" fillId="10" borderId="37" xfId="0" applyFont="1" applyFill="1" applyBorder="1" applyAlignment="1" applyProtection="1">
      <alignment horizontal="center" vertical="center" justifyLastLine="1"/>
      <protection locked="0"/>
    </xf>
    <xf numFmtId="0" fontId="38" fillId="10" borderId="21" xfId="0" applyFont="1" applyFill="1" applyBorder="1" applyAlignment="1" applyProtection="1">
      <alignment horizontal="center" vertical="center" justifyLastLine="1"/>
      <protection locked="0"/>
    </xf>
    <xf numFmtId="0" fontId="38" fillId="10" borderId="4" xfId="0" applyFont="1" applyFill="1" applyBorder="1" applyAlignment="1" applyProtection="1">
      <alignment horizontal="center" vertical="center" justifyLastLine="1"/>
      <protection locked="0"/>
    </xf>
    <xf numFmtId="0" fontId="15" fillId="2" borderId="37" xfId="0" applyFont="1" applyFill="1" applyBorder="1" applyAlignment="1" applyProtection="1">
      <alignment horizontal="center" vertical="center" justifyLastLine="1"/>
    </xf>
    <xf numFmtId="0" fontId="15" fillId="2" borderId="20" xfId="0" applyFont="1" applyFill="1" applyBorder="1" applyAlignment="1" applyProtection="1">
      <alignment horizontal="center" vertical="center" justifyLastLine="1"/>
    </xf>
    <xf numFmtId="0" fontId="15" fillId="2" borderId="21" xfId="0" applyFont="1" applyFill="1" applyBorder="1" applyAlignment="1" applyProtection="1">
      <alignment horizontal="center" vertical="center" justifyLastLine="1"/>
    </xf>
    <xf numFmtId="0" fontId="14" fillId="10" borderId="4" xfId="0" applyFont="1" applyFill="1" applyBorder="1" applyAlignment="1" applyProtection="1">
      <alignment horizontal="center" vertical="center" wrapText="1" shrinkToFit="1"/>
    </xf>
    <xf numFmtId="0" fontId="16" fillId="0" borderId="62" xfId="0" applyFont="1" applyBorder="1" applyAlignment="1" applyProtection="1">
      <alignment horizontal="center" vertical="distributed" wrapText="1"/>
    </xf>
    <xf numFmtId="0" fontId="15" fillId="10" borderId="37" xfId="0" applyFont="1" applyFill="1" applyBorder="1" applyAlignment="1" applyProtection="1">
      <alignment horizontal="center" vertical="center"/>
    </xf>
    <xf numFmtId="0" fontId="15" fillId="10" borderId="20" xfId="0" applyFont="1" applyFill="1" applyBorder="1" applyAlignment="1" applyProtection="1">
      <alignment horizontal="center" vertical="center"/>
    </xf>
    <xf numFmtId="0" fontId="15" fillId="10" borderId="21" xfId="0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distributed" textRotation="255" wrapText="1"/>
    </xf>
    <xf numFmtId="0" fontId="0" fillId="0" borderId="0" xfId="0" applyProtection="1"/>
    <xf numFmtId="0" fontId="0" fillId="0" borderId="7" xfId="0" applyBorder="1" applyProtection="1"/>
    <xf numFmtId="0" fontId="0" fillId="0" borderId="59" xfId="0" applyBorder="1" applyProtection="1"/>
    <xf numFmtId="0" fontId="0" fillId="0" borderId="57" xfId="0" applyBorder="1" applyProtection="1"/>
    <xf numFmtId="0" fontId="14" fillId="10" borderId="37" xfId="0" applyFont="1" applyFill="1" applyBorder="1" applyAlignment="1" applyProtection="1">
      <alignment horizontal="center" vertical="center" wrapText="1" shrinkToFit="1"/>
    </xf>
    <xf numFmtId="0" fontId="14" fillId="10" borderId="21" xfId="0" applyFont="1" applyFill="1" applyBorder="1" applyAlignment="1" applyProtection="1">
      <alignment horizontal="center" vertical="center" wrapText="1" shrinkToFit="1"/>
    </xf>
    <xf numFmtId="0" fontId="15" fillId="0" borderId="37" xfId="0" applyFont="1" applyFill="1" applyBorder="1" applyAlignment="1" applyProtection="1">
      <alignment horizontal="distributed" vertical="center" justifyLastLine="1"/>
    </xf>
    <xf numFmtId="0" fontId="15" fillId="0" borderId="20" xfId="0" applyFont="1" applyFill="1" applyBorder="1" applyAlignment="1" applyProtection="1">
      <alignment horizontal="distributed" vertical="center" justifyLastLine="1"/>
    </xf>
    <xf numFmtId="0" fontId="38" fillId="10" borderId="58" xfId="0" applyFont="1" applyFill="1" applyBorder="1" applyAlignment="1" applyProtection="1">
      <alignment horizontal="center" vertical="center" justifyLastLine="1"/>
      <protection locked="0"/>
    </xf>
    <xf numFmtId="0" fontId="38" fillId="10" borderId="58" xfId="0" applyFont="1" applyFill="1" applyBorder="1" applyAlignment="1" applyProtection="1">
      <alignment horizontal="center" vertical="center"/>
      <protection locked="0"/>
    </xf>
    <xf numFmtId="0" fontId="15" fillId="2" borderId="37" xfId="0" applyFont="1" applyFill="1" applyBorder="1" applyAlignment="1" applyProtection="1">
      <alignment horizontal="center" vertical="center" wrapText="1" justifyLastLine="1"/>
    </xf>
    <xf numFmtId="0" fontId="15" fillId="2" borderId="20" xfId="0" applyFont="1" applyFill="1" applyBorder="1" applyAlignment="1" applyProtection="1">
      <alignment horizontal="center" vertical="center" wrapText="1" justifyLastLine="1"/>
    </xf>
    <xf numFmtId="0" fontId="15" fillId="2" borderId="21" xfId="0" applyFont="1" applyFill="1" applyBorder="1" applyAlignment="1" applyProtection="1">
      <alignment horizontal="center" vertical="center" wrapText="1" justifyLastLine="1"/>
    </xf>
    <xf numFmtId="0" fontId="38" fillId="10" borderId="87" xfId="0" applyFont="1" applyFill="1" applyBorder="1" applyAlignment="1" applyProtection="1">
      <alignment horizontal="center" vertical="center" justifyLastLine="1"/>
      <protection locked="0"/>
    </xf>
    <xf numFmtId="0" fontId="38" fillId="10" borderId="87" xfId="0" applyFont="1" applyFill="1" applyBorder="1" applyAlignment="1" applyProtection="1">
      <alignment horizontal="center" vertical="center"/>
      <protection locked="0"/>
    </xf>
    <xf numFmtId="0" fontId="38" fillId="9" borderId="33" xfId="0" applyFont="1" applyFill="1" applyBorder="1" applyAlignment="1" applyProtection="1">
      <alignment horizontal="center" vertical="center" wrapText="1"/>
      <protection locked="0"/>
    </xf>
    <xf numFmtId="0" fontId="38" fillId="9" borderId="84" xfId="0" applyFont="1" applyFill="1" applyBorder="1" applyAlignment="1" applyProtection="1">
      <alignment horizontal="center" vertical="center" wrapText="1"/>
      <protection locked="0"/>
    </xf>
    <xf numFmtId="0" fontId="38" fillId="9" borderId="85" xfId="0" applyFont="1" applyFill="1" applyBorder="1" applyAlignment="1" applyProtection="1">
      <alignment horizontal="center" vertical="center" wrapText="1"/>
      <protection locked="0"/>
    </xf>
    <xf numFmtId="0" fontId="38" fillId="9" borderId="86" xfId="0" applyFont="1" applyFill="1" applyBorder="1" applyAlignment="1" applyProtection="1">
      <alignment horizontal="center" vertical="center" wrapText="1"/>
      <protection locked="0"/>
    </xf>
    <xf numFmtId="0" fontId="14" fillId="9" borderId="59" xfId="0" applyFont="1" applyFill="1" applyBorder="1" applyAlignment="1" applyProtection="1">
      <alignment horizontal="center" vertical="center" wrapText="1"/>
    </xf>
    <xf numFmtId="0" fontId="14" fillId="9" borderId="30" xfId="0" applyFont="1" applyFill="1" applyBorder="1" applyAlignment="1" applyProtection="1">
      <alignment horizontal="center" vertical="center" wrapText="1"/>
    </xf>
    <xf numFmtId="0" fontId="14" fillId="9" borderId="18" xfId="0" applyFont="1" applyFill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shrinkToFit="1"/>
    </xf>
    <xf numFmtId="0" fontId="15" fillId="5" borderId="85" xfId="0" applyFont="1" applyFill="1" applyBorder="1" applyAlignment="1" applyProtection="1">
      <alignment horizontal="center" vertical="center" justifyLastLine="1"/>
    </xf>
    <xf numFmtId="0" fontId="15" fillId="5" borderId="93" xfId="0" applyFont="1" applyFill="1" applyBorder="1" applyAlignment="1" applyProtection="1">
      <alignment horizontal="center" vertical="center" justifyLastLine="1"/>
    </xf>
    <xf numFmtId="0" fontId="15" fillId="5" borderId="86" xfId="0" applyFont="1" applyFill="1" applyBorder="1" applyAlignment="1" applyProtection="1">
      <alignment horizontal="center" vertical="center" justifyLastLine="1"/>
    </xf>
    <xf numFmtId="0" fontId="38" fillId="10" borderId="85" xfId="0" applyFont="1" applyFill="1" applyBorder="1" applyAlignment="1" applyProtection="1">
      <alignment horizontal="center" vertical="center" justifyLastLine="1"/>
      <protection locked="0"/>
    </xf>
    <xf numFmtId="0" fontId="38" fillId="10" borderId="86" xfId="0" applyFont="1" applyFill="1" applyBorder="1" applyAlignment="1" applyProtection="1">
      <alignment horizontal="center" vertical="center" justifyLastLine="1"/>
      <protection locked="0"/>
    </xf>
    <xf numFmtId="0" fontId="15" fillId="0" borderId="37" xfId="0" applyFont="1" applyBorder="1" applyAlignment="1" applyProtection="1">
      <alignment horizontal="center" vertical="distributed"/>
    </xf>
    <xf numFmtId="0" fontId="15" fillId="0" borderId="20" xfId="0" applyFont="1" applyBorder="1" applyAlignment="1" applyProtection="1">
      <alignment horizontal="center" vertical="distributed"/>
    </xf>
    <xf numFmtId="0" fontId="15" fillId="0" borderId="21" xfId="0" applyFont="1" applyBorder="1" applyAlignment="1" applyProtection="1">
      <alignment horizontal="center" vertical="distributed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23" xfId="0" applyFont="1" applyBorder="1" applyAlignment="1" applyProtection="1">
      <alignment horizontal="center" vertical="center" wrapText="1"/>
    </xf>
    <xf numFmtId="0" fontId="15" fillId="0" borderId="94" xfId="0" applyFont="1" applyBorder="1" applyAlignment="1" applyProtection="1">
      <alignment horizontal="center" vertical="center" wrapText="1"/>
    </xf>
    <xf numFmtId="0" fontId="15" fillId="0" borderId="25" xfId="0" applyFont="1" applyBorder="1" applyAlignment="1" applyProtection="1">
      <alignment horizontal="center" vertical="center" wrapText="1"/>
    </xf>
    <xf numFmtId="0" fontId="15" fillId="0" borderId="32" xfId="0" applyFont="1" applyBorder="1" applyAlignment="1" applyProtection="1">
      <alignment horizontal="center" vertical="center" wrapText="1"/>
    </xf>
    <xf numFmtId="0" fontId="15" fillId="0" borderId="33" xfId="0" applyFont="1" applyBorder="1" applyAlignment="1" applyProtection="1">
      <alignment horizontal="center" vertical="center" wrapText="1"/>
    </xf>
    <xf numFmtId="0" fontId="15" fillId="0" borderId="84" xfId="0" applyFont="1" applyBorder="1" applyAlignment="1" applyProtection="1">
      <alignment horizontal="center" vertical="center" wrapText="1"/>
    </xf>
    <xf numFmtId="0" fontId="14" fillId="10" borderId="91" xfId="0" applyFont="1" applyFill="1" applyBorder="1" applyAlignment="1" applyProtection="1">
      <alignment horizontal="center" vertical="center" wrapText="1" shrinkToFit="1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35" fillId="9" borderId="37" xfId="0" applyFont="1" applyFill="1" applyBorder="1" applyAlignment="1" applyProtection="1">
      <alignment horizontal="center" vertical="center" justifyLastLine="1"/>
    </xf>
    <xf numFmtId="0" fontId="35" fillId="9" borderId="20" xfId="0" applyFont="1" applyFill="1" applyBorder="1" applyAlignment="1" applyProtection="1">
      <alignment horizontal="center" vertical="center" justifyLastLine="1"/>
    </xf>
    <xf numFmtId="0" fontId="35" fillId="9" borderId="90" xfId="0" applyFont="1" applyFill="1" applyBorder="1" applyAlignment="1" applyProtection="1">
      <alignment horizontal="center" vertical="center" justifyLastLine="1"/>
    </xf>
    <xf numFmtId="0" fontId="15" fillId="3" borderId="82" xfId="0" applyFont="1" applyFill="1" applyBorder="1" applyAlignment="1" applyProtection="1">
      <alignment horizontal="center" vertical="center" justifyLastLine="1"/>
    </xf>
    <xf numFmtId="0" fontId="15" fillId="3" borderId="76" xfId="0" applyFont="1" applyFill="1" applyBorder="1" applyAlignment="1" applyProtection="1">
      <alignment horizontal="center" vertical="center" justifyLastLine="1"/>
    </xf>
    <xf numFmtId="0" fontId="15" fillId="3" borderId="77" xfId="0" applyFont="1" applyFill="1" applyBorder="1" applyAlignment="1" applyProtection="1">
      <alignment horizontal="center" vertical="center" justifyLastLine="1"/>
    </xf>
    <xf numFmtId="0" fontId="38" fillId="10" borderId="31" xfId="0" applyFont="1" applyFill="1" applyBorder="1" applyAlignment="1" applyProtection="1">
      <alignment horizontal="center" vertical="center" justifyLastLine="1"/>
      <protection locked="0"/>
    </xf>
    <xf numFmtId="0" fontId="38" fillId="10" borderId="89" xfId="0" applyFont="1" applyFill="1" applyBorder="1" applyAlignment="1" applyProtection="1">
      <alignment horizontal="center" vertical="center"/>
      <protection locked="0"/>
    </xf>
    <xf numFmtId="0" fontId="14" fillId="10" borderId="92" xfId="0" applyFont="1" applyFill="1" applyBorder="1" applyAlignment="1" applyProtection="1">
      <alignment horizontal="center" vertical="center" wrapText="1" shrinkToFit="1"/>
    </xf>
    <xf numFmtId="0" fontId="15" fillId="0" borderId="35" xfId="0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35" xfId="0" applyFont="1" applyBorder="1" applyAlignment="1" applyProtection="1">
      <alignment horizontal="center" vertical="center" textRotation="255"/>
    </xf>
    <xf numFmtId="0" fontId="15" fillId="0" borderId="31" xfId="0" applyFont="1" applyBorder="1" applyAlignment="1" applyProtection="1">
      <alignment horizontal="center" vertical="center" textRotation="255"/>
    </xf>
    <xf numFmtId="0" fontId="23" fillId="0" borderId="62" xfId="0" applyFont="1" applyBorder="1" applyAlignment="1" applyProtection="1">
      <alignment horizontal="distributed" vertical="center" wrapText="1"/>
    </xf>
    <xf numFmtId="0" fontId="23" fillId="0" borderId="17" xfId="0" applyFont="1" applyBorder="1" applyAlignment="1" applyProtection="1">
      <alignment horizontal="distributed" vertical="center" wrapText="1"/>
    </xf>
    <xf numFmtId="0" fontId="23" fillId="0" borderId="7" xfId="0" applyFont="1" applyBorder="1" applyAlignment="1" applyProtection="1">
      <alignment horizontal="distributed" vertical="center" wrapText="1"/>
    </xf>
    <xf numFmtId="0" fontId="23" fillId="0" borderId="0" xfId="0" applyFont="1" applyBorder="1" applyAlignment="1" applyProtection="1">
      <alignment horizontal="distributed" vertical="center" wrapText="1"/>
    </xf>
    <xf numFmtId="0" fontId="23" fillId="0" borderId="17" xfId="0" applyFont="1" applyBorder="1" applyAlignment="1" applyProtection="1">
      <alignment vertical="center" wrapText="1"/>
    </xf>
    <xf numFmtId="0" fontId="23" fillId="0" borderId="38" xfId="0" applyFont="1" applyBorder="1" applyAlignment="1" applyProtection="1">
      <alignment vertical="center" wrapText="1"/>
    </xf>
    <xf numFmtId="0" fontId="23" fillId="0" borderId="0" xfId="0" applyFont="1" applyBorder="1" applyAlignment="1" applyProtection="1">
      <alignment vertical="center" wrapText="1"/>
    </xf>
    <xf numFmtId="0" fontId="23" fillId="0" borderId="63" xfId="0" applyFont="1" applyBorder="1" applyAlignment="1" applyProtection="1">
      <alignment vertical="center" wrapText="1"/>
    </xf>
    <xf numFmtId="0" fontId="38" fillId="10" borderId="7" xfId="0" applyFont="1" applyFill="1" applyBorder="1" applyAlignment="1" applyProtection="1">
      <alignment horizontal="center" vertical="center" justifyLastLine="1"/>
      <protection locked="0"/>
    </xf>
    <xf numFmtId="0" fontId="38" fillId="10" borderId="63" xfId="0" applyFont="1" applyFill="1" applyBorder="1" applyAlignment="1" applyProtection="1">
      <alignment horizontal="center" vertical="center" justifyLastLine="1"/>
      <protection locked="0"/>
    </xf>
    <xf numFmtId="0" fontId="26" fillId="10" borderId="82" xfId="0" applyFont="1" applyFill="1" applyBorder="1" applyAlignment="1" applyProtection="1">
      <alignment horizontal="center" vertical="center" wrapText="1" shrinkToFit="1"/>
    </xf>
    <xf numFmtId="0" fontId="26" fillId="10" borderId="77" xfId="0" applyFont="1" applyFill="1" applyBorder="1" applyAlignment="1" applyProtection="1">
      <alignment horizontal="center" vertical="center" shrinkToFit="1"/>
    </xf>
    <xf numFmtId="0" fontId="14" fillId="10" borderId="82" xfId="0" applyFont="1" applyFill="1" applyBorder="1" applyAlignment="1" applyProtection="1">
      <alignment horizontal="center" vertical="center" wrapText="1" shrinkToFit="1"/>
    </xf>
    <xf numFmtId="0" fontId="14" fillId="10" borderId="77" xfId="0" applyFont="1" applyFill="1" applyBorder="1" applyAlignment="1" applyProtection="1">
      <alignment horizontal="center" vertical="center" wrapText="1" shrinkToFit="1"/>
    </xf>
    <xf numFmtId="0" fontId="14" fillId="9" borderId="83" xfId="0" applyFont="1" applyFill="1" applyBorder="1" applyAlignment="1" applyProtection="1">
      <alignment horizontal="center" vertical="center" wrapText="1"/>
    </xf>
    <xf numFmtId="0" fontId="23" fillId="0" borderId="59" xfId="0" applyFont="1" applyBorder="1" applyAlignment="1" applyProtection="1">
      <alignment horizontal="distributed" vertical="center" wrapText="1"/>
    </xf>
    <xf numFmtId="0" fontId="23" fillId="0" borderId="57" xfId="0" applyFont="1" applyBorder="1" applyAlignment="1" applyProtection="1">
      <alignment horizontal="distributed" vertical="center" wrapText="1"/>
    </xf>
    <xf numFmtId="0" fontId="15" fillId="0" borderId="4" xfId="0" applyFont="1" applyBorder="1" applyAlignment="1" applyProtection="1">
      <alignment horizontal="center" vertical="center" wrapText="1" shrinkToFit="1"/>
    </xf>
    <xf numFmtId="0" fontId="38" fillId="9" borderId="76" xfId="0" applyFont="1" applyFill="1" applyBorder="1" applyAlignment="1" applyProtection="1">
      <alignment horizontal="center" vertical="center" wrapText="1"/>
      <protection locked="0"/>
    </xf>
    <xf numFmtId="0" fontId="38" fillId="9" borderId="77" xfId="0" applyFont="1" applyFill="1" applyBorder="1" applyAlignment="1" applyProtection="1">
      <alignment horizontal="center" vertical="center" wrapText="1"/>
      <protection locked="0"/>
    </xf>
    <xf numFmtId="0" fontId="14" fillId="2" borderId="37" xfId="0" applyFont="1" applyFill="1" applyBorder="1" applyAlignment="1" applyProtection="1">
      <alignment horizontal="distributed" vertical="center"/>
    </xf>
    <xf numFmtId="0" fontId="14" fillId="2" borderId="20" xfId="0" applyFont="1" applyFill="1" applyBorder="1" applyAlignment="1" applyProtection="1">
      <alignment horizontal="distributed" vertical="center"/>
    </xf>
    <xf numFmtId="0" fontId="14" fillId="2" borderId="65" xfId="0" applyFont="1" applyFill="1" applyBorder="1" applyAlignment="1" applyProtection="1">
      <alignment horizontal="distributed" vertical="center"/>
    </xf>
    <xf numFmtId="0" fontId="38" fillId="0" borderId="64" xfId="0" applyFont="1" applyFill="1" applyBorder="1" applyAlignment="1" applyProtection="1">
      <alignment horizontal="distributed" vertical="center"/>
      <protection locked="0"/>
    </xf>
    <xf numFmtId="0" fontId="38" fillId="0" borderId="65" xfId="0" applyFont="1" applyFill="1" applyBorder="1" applyAlignment="1" applyProtection="1">
      <alignment horizontal="distributed" vertical="center"/>
      <protection locked="0"/>
    </xf>
    <xf numFmtId="0" fontId="16" fillId="0" borderId="37" xfId="0" applyFont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vertical="center" wrapText="1"/>
    </xf>
    <xf numFmtId="0" fontId="14" fillId="0" borderId="21" xfId="0" applyFont="1" applyBorder="1" applyAlignment="1" applyProtection="1">
      <alignment vertical="center" wrapText="1"/>
    </xf>
    <xf numFmtId="0" fontId="38" fillId="9" borderId="82" xfId="0" applyFont="1" applyFill="1" applyBorder="1" applyAlignment="1" applyProtection="1">
      <alignment horizontal="center" vertical="center" wrapText="1"/>
      <protection locked="0"/>
    </xf>
    <xf numFmtId="0" fontId="38" fillId="9" borderId="88" xfId="0" applyFont="1" applyFill="1" applyBorder="1" applyAlignment="1" applyProtection="1">
      <alignment horizontal="center" vertical="center" wrapText="1"/>
      <protection locked="0"/>
    </xf>
    <xf numFmtId="0" fontId="38" fillId="9" borderId="87" xfId="0" applyFont="1" applyFill="1" applyBorder="1" applyAlignment="1" applyProtection="1">
      <alignment horizontal="center" vertical="center" wrapText="1"/>
      <protection locked="0"/>
    </xf>
    <xf numFmtId="0" fontId="38" fillId="9" borderId="89" xfId="0" applyFont="1" applyFill="1" applyBorder="1" applyAlignment="1" applyProtection="1">
      <alignment horizontal="center" vertical="center" wrapText="1"/>
      <protection locked="0"/>
    </xf>
    <xf numFmtId="0" fontId="38" fillId="0" borderId="78" xfId="0" applyFont="1" applyFill="1" applyBorder="1" applyAlignment="1" applyProtection="1">
      <alignment horizontal="distributed" vertical="center"/>
      <protection locked="0"/>
    </xf>
    <xf numFmtId="0" fontId="38" fillId="0" borderId="79" xfId="0" applyFont="1" applyFill="1" applyBorder="1" applyAlignment="1" applyProtection="1">
      <alignment horizontal="distributed" vertical="center"/>
      <protection locked="0"/>
    </xf>
    <xf numFmtId="0" fontId="42" fillId="4" borderId="80" xfId="0" applyNumberFormat="1" applyFont="1" applyFill="1" applyBorder="1" applyAlignment="1" applyProtection="1">
      <alignment horizontal="center" vertical="center"/>
      <protection locked="0"/>
    </xf>
    <xf numFmtId="0" fontId="42" fillId="4" borderId="17" xfId="0" applyNumberFormat="1" applyFont="1" applyFill="1" applyBorder="1" applyAlignment="1" applyProtection="1">
      <alignment horizontal="center" vertical="center"/>
      <protection locked="0"/>
    </xf>
    <xf numFmtId="0" fontId="42" fillId="4" borderId="81" xfId="0" applyNumberFormat="1" applyFont="1" applyFill="1" applyBorder="1" applyAlignment="1" applyProtection="1">
      <alignment horizontal="center" vertical="center"/>
      <protection locked="0"/>
    </xf>
    <xf numFmtId="0" fontId="42" fillId="4" borderId="71" xfId="0" applyNumberFormat="1" applyFont="1" applyFill="1" applyBorder="1" applyAlignment="1" applyProtection="1">
      <alignment horizontal="center" vertical="center"/>
      <protection locked="0"/>
    </xf>
    <xf numFmtId="0" fontId="42" fillId="4" borderId="0" xfId="0" applyNumberFormat="1" applyFont="1" applyFill="1" applyBorder="1" applyAlignment="1" applyProtection="1">
      <alignment horizontal="center" vertical="center"/>
      <protection locked="0"/>
    </xf>
    <xf numFmtId="0" fontId="42" fillId="4" borderId="72" xfId="0" applyNumberFormat="1" applyFont="1" applyFill="1" applyBorder="1" applyAlignment="1" applyProtection="1">
      <alignment horizontal="center" vertical="center"/>
      <protection locked="0"/>
    </xf>
    <xf numFmtId="0" fontId="42" fillId="4" borderId="73" xfId="0" applyNumberFormat="1" applyFont="1" applyFill="1" applyBorder="1" applyAlignment="1" applyProtection="1">
      <alignment horizontal="center" vertical="center"/>
      <protection locked="0"/>
    </xf>
    <xf numFmtId="0" fontId="42" fillId="4" borderId="74" xfId="0" applyNumberFormat="1" applyFont="1" applyFill="1" applyBorder="1" applyAlignment="1" applyProtection="1">
      <alignment horizontal="center" vertical="center"/>
      <protection locked="0"/>
    </xf>
    <xf numFmtId="0" fontId="42" fillId="4" borderId="75" xfId="0" applyNumberFormat="1" applyFont="1" applyFill="1" applyBorder="1" applyAlignment="1" applyProtection="1">
      <alignment horizontal="center" vertical="center"/>
      <protection locked="0"/>
    </xf>
    <xf numFmtId="0" fontId="27" fillId="0" borderId="4" xfId="0" applyFont="1" applyBorder="1" applyAlignment="1" applyProtection="1">
      <alignment horizontal="center" vertical="center" shrinkToFit="1"/>
    </xf>
    <xf numFmtId="0" fontId="27" fillId="0" borderId="4" xfId="0" applyFont="1" applyFill="1" applyBorder="1" applyAlignment="1" applyProtection="1">
      <alignment horizontal="center" vertical="center" shrinkToFit="1"/>
    </xf>
    <xf numFmtId="0" fontId="14" fillId="3" borderId="37" xfId="0" applyFont="1" applyFill="1" applyBorder="1" applyAlignment="1" applyProtection="1">
      <alignment horizontal="distributed" vertical="center"/>
    </xf>
    <xf numFmtId="0" fontId="14" fillId="3" borderId="20" xfId="0" applyFont="1" applyFill="1" applyBorder="1" applyAlignment="1" applyProtection="1">
      <alignment horizontal="distributed" vertical="center"/>
    </xf>
    <xf numFmtId="0" fontId="14" fillId="3" borderId="65" xfId="0" applyFont="1" applyFill="1" applyBorder="1" applyAlignment="1" applyProtection="1">
      <alignment horizontal="distributed" vertical="center"/>
    </xf>
    <xf numFmtId="0" fontId="42" fillId="4" borderId="68" xfId="0" applyFont="1" applyFill="1" applyBorder="1" applyAlignment="1" applyProtection="1">
      <alignment horizontal="center" vertical="center"/>
      <protection locked="0"/>
    </xf>
    <xf numFmtId="0" fontId="42" fillId="4" borderId="69" xfId="0" applyFont="1" applyFill="1" applyBorder="1" applyAlignment="1" applyProtection="1">
      <alignment horizontal="center" vertical="center"/>
      <protection locked="0"/>
    </xf>
    <xf numFmtId="0" fontId="42" fillId="4" borderId="70" xfId="0" applyFont="1" applyFill="1" applyBorder="1" applyAlignment="1" applyProtection="1">
      <alignment horizontal="center" vertical="center"/>
      <protection locked="0"/>
    </xf>
    <xf numFmtId="0" fontId="42" fillId="4" borderId="71" xfId="0" applyFont="1" applyFill="1" applyBorder="1" applyAlignment="1" applyProtection="1">
      <alignment horizontal="center" vertical="center"/>
      <protection locked="0"/>
    </xf>
    <xf numFmtId="0" fontId="42" fillId="4" borderId="0" xfId="0" applyFont="1" applyFill="1" applyBorder="1" applyAlignment="1" applyProtection="1">
      <alignment horizontal="center" vertical="center"/>
      <protection locked="0"/>
    </xf>
    <xf numFmtId="0" fontId="42" fillId="4" borderId="72" xfId="0" applyFont="1" applyFill="1" applyBorder="1" applyAlignment="1" applyProtection="1">
      <alignment horizontal="center" vertical="center"/>
      <protection locked="0"/>
    </xf>
    <xf numFmtId="0" fontId="42" fillId="4" borderId="73" xfId="0" applyFont="1" applyFill="1" applyBorder="1" applyAlignment="1" applyProtection="1">
      <alignment horizontal="center" vertical="center"/>
      <protection locked="0"/>
    </xf>
    <xf numFmtId="0" fontId="42" fillId="4" borderId="74" xfId="0" applyFont="1" applyFill="1" applyBorder="1" applyAlignment="1" applyProtection="1">
      <alignment horizontal="center" vertical="center"/>
      <protection locked="0"/>
    </xf>
    <xf numFmtId="0" fontId="42" fillId="4" borderId="75" xfId="0" applyFont="1" applyFill="1" applyBorder="1" applyAlignment="1" applyProtection="1">
      <alignment horizontal="center" vertical="center"/>
      <protection locked="0"/>
    </xf>
    <xf numFmtId="0" fontId="27" fillId="0" borderId="4" xfId="0" applyFont="1" applyBorder="1" applyAlignment="1" applyProtection="1">
      <alignment horizontal="center" vertical="center"/>
    </xf>
    <xf numFmtId="0" fontId="14" fillId="5" borderId="37" xfId="0" applyFont="1" applyFill="1" applyBorder="1" applyAlignment="1" applyProtection="1">
      <alignment horizontal="distributed" vertical="center"/>
    </xf>
    <xf numFmtId="0" fontId="14" fillId="5" borderId="20" xfId="0" applyFont="1" applyFill="1" applyBorder="1" applyAlignment="1" applyProtection="1">
      <alignment horizontal="distributed" vertical="center"/>
    </xf>
    <xf numFmtId="0" fontId="14" fillId="5" borderId="65" xfId="0" applyFont="1" applyFill="1" applyBorder="1" applyAlignment="1" applyProtection="1">
      <alignment horizontal="distributed" vertical="center"/>
    </xf>
    <xf numFmtId="0" fontId="29" fillId="0" borderId="4" xfId="0" applyFont="1" applyBorder="1" applyAlignment="1" applyProtection="1">
      <alignment horizontal="center" vertical="center" wrapText="1"/>
    </xf>
    <xf numFmtId="0" fontId="14" fillId="0" borderId="37" xfId="0" applyFont="1" applyBorder="1" applyAlignment="1" applyProtection="1">
      <alignment horizontal="distributed" vertical="center"/>
    </xf>
    <xf numFmtId="0" fontId="14" fillId="0" borderId="20" xfId="0" applyFont="1" applyBorder="1" applyAlignment="1" applyProtection="1">
      <alignment horizontal="distributed" vertical="center"/>
    </xf>
    <xf numFmtId="0" fontId="14" fillId="0" borderId="65" xfId="0" applyFont="1" applyBorder="1" applyAlignment="1" applyProtection="1">
      <alignment horizontal="distributed" vertical="center"/>
    </xf>
    <xf numFmtId="0" fontId="27" fillId="0" borderId="4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/>
    </xf>
    <xf numFmtId="0" fontId="27" fillId="0" borderId="4" xfId="0" applyFont="1" applyBorder="1" applyAlignment="1" applyProtection="1">
      <alignment vertical="center" shrinkToFit="1"/>
    </xf>
    <xf numFmtId="0" fontId="27" fillId="0" borderId="4" xfId="0" applyFont="1" applyFill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distributed" vertical="center" shrinkToFit="1"/>
    </xf>
    <xf numFmtId="0" fontId="23" fillId="0" borderId="20" xfId="0" applyFont="1" applyBorder="1" applyProtection="1"/>
    <xf numFmtId="0" fontId="23" fillId="0" borderId="65" xfId="0" applyFont="1" applyBorder="1" applyProtection="1"/>
    <xf numFmtId="0" fontId="27" fillId="0" borderId="4" xfId="0" applyFont="1" applyBorder="1" applyAlignment="1" applyProtection="1">
      <alignment horizontal="center" vertical="center"/>
      <protection locked="0"/>
    </xf>
    <xf numFmtId="0" fontId="27" fillId="0" borderId="37" xfId="0" applyFont="1" applyBorder="1" applyAlignment="1" applyProtection="1">
      <alignment vertical="center" shrinkToFit="1"/>
    </xf>
    <xf numFmtId="0" fontId="27" fillId="0" borderId="20" xfId="0" applyFont="1" applyBorder="1" applyAlignment="1" applyProtection="1">
      <alignment vertical="center" shrinkToFit="1"/>
    </xf>
    <xf numFmtId="0" fontId="27" fillId="0" borderId="21" xfId="0" applyFont="1" applyBorder="1" applyAlignment="1" applyProtection="1">
      <alignment vertical="center" shrinkToFit="1"/>
    </xf>
    <xf numFmtId="0" fontId="23" fillId="0" borderId="20" xfId="0" applyFont="1" applyBorder="1" applyAlignment="1" applyProtection="1">
      <alignment horizontal="distributed" vertical="center" shrinkToFit="1"/>
    </xf>
    <xf numFmtId="0" fontId="23" fillId="0" borderId="65" xfId="0" applyFont="1" applyBorder="1" applyAlignment="1" applyProtection="1">
      <alignment horizontal="distributed" vertical="center" shrinkToFit="1"/>
    </xf>
    <xf numFmtId="0" fontId="26" fillId="0" borderId="4" xfId="0" applyFont="1" applyBorder="1" applyAlignment="1" applyProtection="1">
      <alignment horizontal="center" vertical="center" wrapText="1"/>
    </xf>
    <xf numFmtId="49" fontId="31" fillId="0" borderId="62" xfId="0" applyNumberFormat="1" applyFont="1" applyFill="1" applyBorder="1" applyAlignment="1" applyProtection="1">
      <alignment horizontal="center" vertical="center"/>
    </xf>
    <xf numFmtId="49" fontId="31" fillId="0" borderId="38" xfId="0" applyNumberFormat="1" applyFont="1" applyFill="1" applyBorder="1" applyAlignment="1" applyProtection="1">
      <alignment horizontal="center" vertical="center"/>
    </xf>
    <xf numFmtId="49" fontId="31" fillId="0" borderId="59" xfId="0" applyNumberFormat="1" applyFont="1" applyFill="1" applyBorder="1" applyAlignment="1" applyProtection="1">
      <alignment horizontal="center" vertical="center"/>
    </xf>
    <xf numFmtId="49" fontId="31" fillId="0" borderId="30" xfId="0" applyNumberFormat="1" applyFont="1" applyFill="1" applyBorder="1" applyAlignment="1" applyProtection="1">
      <alignment horizontal="center" vertical="center"/>
    </xf>
    <xf numFmtId="0" fontId="0" fillId="0" borderId="62" xfId="0" applyFont="1" applyFill="1" applyBorder="1" applyAlignment="1" applyProtection="1">
      <alignment horizontal="center" vertical="center" shrinkToFit="1"/>
    </xf>
    <xf numFmtId="0" fontId="0" fillId="0" borderId="17" xfId="0" applyFont="1" applyFill="1" applyBorder="1" applyAlignment="1" applyProtection="1">
      <alignment horizontal="center" vertical="center" shrinkToFit="1"/>
    </xf>
    <xf numFmtId="0" fontId="0" fillId="0" borderId="38" xfId="0" applyFont="1" applyFill="1" applyBorder="1" applyAlignment="1" applyProtection="1">
      <alignment horizontal="center" vertical="center" shrinkToFit="1"/>
    </xf>
    <xf numFmtId="0" fontId="38" fillId="0" borderId="62" xfId="0" applyFont="1" applyFill="1" applyBorder="1" applyAlignment="1" applyProtection="1">
      <alignment horizontal="center" vertical="center"/>
      <protection locked="0"/>
    </xf>
    <xf numFmtId="0" fontId="38" fillId="0" borderId="38" xfId="0" applyFont="1" applyFill="1" applyBorder="1" applyAlignment="1" applyProtection="1">
      <alignment horizontal="center" vertical="center"/>
      <protection locked="0"/>
    </xf>
    <xf numFmtId="0" fontId="38" fillId="0" borderId="59" xfId="0" applyFont="1" applyFill="1" applyBorder="1" applyAlignment="1" applyProtection="1">
      <alignment horizontal="center" vertical="center"/>
      <protection locked="0"/>
    </xf>
    <xf numFmtId="0" fontId="38" fillId="0" borderId="30" xfId="0" applyFont="1" applyFill="1" applyBorder="1" applyAlignment="1" applyProtection="1">
      <alignment horizontal="center" vertical="center"/>
      <protection locked="0"/>
    </xf>
    <xf numFmtId="0" fontId="0" fillId="0" borderId="37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38" fillId="0" borderId="66" xfId="0" applyFont="1" applyFill="1" applyBorder="1" applyAlignment="1" applyProtection="1">
      <alignment horizontal="distributed" vertical="center"/>
      <protection locked="0"/>
    </xf>
    <xf numFmtId="0" fontId="38" fillId="0" borderId="67" xfId="0" applyFont="1" applyFill="1" applyBorder="1" applyAlignment="1" applyProtection="1">
      <alignment horizontal="distributed" vertical="center"/>
      <protection locked="0"/>
    </xf>
    <xf numFmtId="0" fontId="15" fillId="0" borderId="4" xfId="0" applyFont="1" applyBorder="1" applyAlignment="1" applyProtection="1">
      <alignment horizontal="center" vertical="center" textRotation="255" shrinkToFit="1"/>
    </xf>
    <xf numFmtId="0" fontId="0" fillId="0" borderId="0" xfId="0" applyBorder="1" applyAlignment="1" applyProtection="1">
      <alignment horizontal="left" vertical="center"/>
      <protection locked="0"/>
    </xf>
    <xf numFmtId="0" fontId="14" fillId="0" borderId="5" xfId="0" applyFont="1" applyBorder="1" applyAlignment="1" applyProtection="1">
      <alignment horizontal="right" vertical="top"/>
      <protection locked="0"/>
    </xf>
    <xf numFmtId="0" fontId="14" fillId="0" borderId="2" xfId="0" applyFont="1" applyBorder="1" applyAlignment="1" applyProtection="1">
      <alignment horizontal="right" vertical="top"/>
      <protection locked="0"/>
    </xf>
    <xf numFmtId="0" fontId="14" fillId="0" borderId="3" xfId="0" applyFont="1" applyBorder="1" applyAlignment="1" applyProtection="1">
      <alignment horizontal="right" vertical="top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0" fillId="0" borderId="59" xfId="0" applyFont="1" applyFill="1" applyBorder="1" applyAlignment="1" applyProtection="1">
      <alignment horizontal="right" vertical="center" shrinkToFit="1"/>
    </xf>
    <xf numFmtId="0" fontId="0" fillId="0" borderId="57" xfId="0" applyFont="1" applyFill="1" applyBorder="1" applyAlignment="1" applyProtection="1">
      <alignment horizontal="right" vertical="center" shrinkToFit="1"/>
    </xf>
    <xf numFmtId="0" fontId="0" fillId="0" borderId="30" xfId="0" applyFont="1" applyFill="1" applyBorder="1" applyAlignment="1" applyProtection="1">
      <alignment horizontal="right" vertical="center" shrinkToFit="1"/>
    </xf>
    <xf numFmtId="0" fontId="29" fillId="0" borderId="37" xfId="0" applyFont="1" applyFill="1" applyBorder="1" applyAlignment="1" applyProtection="1">
      <alignment horizontal="center" vertical="center" shrinkToFit="1"/>
      <protection locked="0"/>
    </xf>
    <xf numFmtId="0" fontId="29" fillId="0" borderId="20" xfId="0" applyFont="1" applyFill="1" applyBorder="1" applyAlignment="1" applyProtection="1">
      <alignment horizontal="center" vertical="center" shrinkToFit="1"/>
      <protection locked="0"/>
    </xf>
    <xf numFmtId="0" fontId="0" fillId="0" borderId="62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38" xfId="0" applyFont="1" applyBorder="1" applyAlignment="1" applyProtection="1">
      <alignment horizontal="center" vertical="center" wrapText="1"/>
    </xf>
    <xf numFmtId="0" fontId="0" fillId="0" borderId="59" xfId="0" applyFont="1" applyBorder="1" applyAlignment="1" applyProtection="1">
      <alignment horizontal="center" vertical="center" wrapText="1"/>
    </xf>
    <xf numFmtId="0" fontId="0" fillId="0" borderId="57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right" vertical="top"/>
      <protection locked="0"/>
    </xf>
    <xf numFmtId="0" fontId="18" fillId="0" borderId="62" xfId="0" applyFont="1" applyFill="1" applyBorder="1" applyAlignment="1" applyProtection="1">
      <alignment horizontal="center" vertical="center"/>
      <protection locked="0"/>
    </xf>
    <xf numFmtId="0" fontId="18" fillId="0" borderId="38" xfId="0" applyFont="1" applyFill="1" applyBorder="1" applyAlignment="1" applyProtection="1">
      <alignment horizontal="center" vertical="center"/>
      <protection locked="0"/>
    </xf>
    <xf numFmtId="0" fontId="18" fillId="0" borderId="59" xfId="0" applyFont="1" applyFill="1" applyBorder="1" applyAlignment="1" applyProtection="1">
      <alignment horizontal="center" vertical="center"/>
      <protection locked="0"/>
    </xf>
    <xf numFmtId="0" fontId="18" fillId="0" borderId="30" xfId="0" applyFont="1" applyFill="1" applyBorder="1" applyAlignment="1" applyProtection="1">
      <alignment horizontal="center" vertical="center"/>
      <protection locked="0"/>
    </xf>
    <xf numFmtId="0" fontId="18" fillId="0" borderId="2" xfId="0" quotePrefix="1" applyFont="1" applyBorder="1" applyAlignment="1" applyProtection="1">
      <alignment horizontal="center" vertical="center"/>
      <protection locked="0"/>
    </xf>
    <xf numFmtId="0" fontId="17" fillId="0" borderId="101" xfId="0" applyFont="1" applyBorder="1" applyAlignment="1" applyProtection="1">
      <alignment horizontal="center" vertical="center"/>
    </xf>
    <xf numFmtId="0" fontId="33" fillId="0" borderId="62" xfId="0" applyFont="1" applyFill="1" applyBorder="1" applyAlignment="1" applyProtection="1">
      <alignment horizontal="center" vertical="center"/>
      <protection locked="0"/>
    </xf>
    <xf numFmtId="0" fontId="33" fillId="0" borderId="38" xfId="0" applyFont="1" applyFill="1" applyBorder="1" applyAlignment="1" applyProtection="1">
      <alignment horizontal="center" vertical="center"/>
      <protection locked="0"/>
    </xf>
    <xf numFmtId="0" fontId="33" fillId="0" borderId="59" xfId="0" applyFont="1" applyFill="1" applyBorder="1" applyAlignment="1" applyProtection="1">
      <alignment horizontal="center" vertical="center"/>
      <protection locked="0"/>
    </xf>
    <xf numFmtId="0" fontId="33" fillId="0" borderId="30" xfId="0" applyFont="1" applyFill="1" applyBorder="1" applyAlignment="1" applyProtection="1">
      <alignment horizontal="center" vertical="center"/>
      <protection locked="0"/>
    </xf>
    <xf numFmtId="0" fontId="27" fillId="0" borderId="37" xfId="0" applyFont="1" applyBorder="1" applyAlignment="1" applyProtection="1">
      <alignment horizontal="center" vertical="center"/>
    </xf>
    <xf numFmtId="0" fontId="27" fillId="0" borderId="20" xfId="0" applyFont="1" applyBorder="1" applyAlignment="1" applyProtection="1">
      <alignment horizontal="center" vertical="center"/>
    </xf>
    <xf numFmtId="0" fontId="27" fillId="0" borderId="21" xfId="0" applyFont="1" applyBorder="1" applyAlignment="1" applyProtection="1">
      <alignment horizontal="center" vertical="center"/>
    </xf>
    <xf numFmtId="0" fontId="19" fillId="0" borderId="57" xfId="0" applyFont="1" applyBorder="1" applyAlignment="1" applyProtection="1">
      <alignment horizontal="center"/>
      <protection locked="0"/>
    </xf>
    <xf numFmtId="0" fontId="19" fillId="0" borderId="101" xfId="0" applyFont="1" applyBorder="1" applyAlignment="1" applyProtection="1">
      <alignment horizontal="center" vertical="center"/>
      <protection locked="0"/>
    </xf>
    <xf numFmtId="0" fontId="18" fillId="0" borderId="5" xfId="0" quotePrefix="1" applyFont="1" applyBorder="1" applyAlignment="1" applyProtection="1">
      <alignment horizontal="center" vertical="center"/>
      <protection locked="0"/>
    </xf>
    <xf numFmtId="0" fontId="33" fillId="0" borderId="37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horizontal="center" vertical="center"/>
      <protection locked="0"/>
    </xf>
    <xf numFmtId="0" fontId="33" fillId="0" borderId="21" xfId="0" applyFont="1" applyBorder="1" applyAlignment="1" applyProtection="1">
      <alignment horizontal="center" vertical="center"/>
      <protection locked="0"/>
    </xf>
    <xf numFmtId="0" fontId="18" fillId="0" borderId="102" xfId="0" applyFont="1" applyBorder="1" applyAlignment="1" applyProtection="1">
      <alignment horizontal="center" vertical="center" wrapText="1"/>
      <protection locked="0"/>
    </xf>
    <xf numFmtId="0" fontId="18" fillId="0" borderId="101" xfId="0" applyFont="1" applyBorder="1" applyAlignment="1" applyProtection="1">
      <alignment horizontal="center" vertical="center" wrapText="1"/>
      <protection locked="0"/>
    </xf>
    <xf numFmtId="0" fontId="20" fillId="0" borderId="59" xfId="0" applyFont="1" applyBorder="1" applyAlignment="1" applyProtection="1">
      <alignment vertical="top" wrapText="1"/>
      <protection locked="0"/>
    </xf>
    <xf numFmtId="0" fontId="20" fillId="0" borderId="57" xfId="0" applyFont="1" applyBorder="1" applyAlignment="1" applyProtection="1">
      <alignment vertical="top" wrapText="1"/>
      <protection locked="0"/>
    </xf>
    <xf numFmtId="0" fontId="20" fillId="0" borderId="30" xfId="0" applyFont="1" applyBorder="1" applyAlignment="1" applyProtection="1">
      <alignment vertical="top" wrapText="1"/>
      <protection locked="0"/>
    </xf>
    <xf numFmtId="49" fontId="18" fillId="0" borderId="101" xfId="0" applyNumberFormat="1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103" xfId="0" applyFont="1" applyBorder="1" applyAlignment="1" applyProtection="1">
      <alignment horizontal="center" vertical="center" wrapText="1"/>
      <protection locked="0"/>
    </xf>
    <xf numFmtId="0" fontId="18" fillId="0" borderId="82" xfId="0" applyFont="1" applyBorder="1" applyAlignment="1" applyProtection="1">
      <alignment horizontal="center" vertical="center"/>
      <protection locked="0"/>
    </xf>
    <xf numFmtId="0" fontId="18" fillId="0" borderId="77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16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 applyProtection="1">
      <alignment horizontal="center" vertical="center"/>
      <protection locked="0"/>
    </xf>
    <xf numFmtId="0" fontId="24" fillId="0" borderId="49" xfId="0" applyFont="1" applyBorder="1" applyAlignment="1" applyProtection="1">
      <alignment horizontal="center" vertical="center"/>
      <protection locked="0"/>
    </xf>
    <xf numFmtId="0" fontId="24" fillId="0" borderId="45" xfId="0" applyFont="1" applyBorder="1" applyAlignment="1" applyProtection="1">
      <alignment horizontal="center" vertical="center"/>
      <protection locked="0"/>
    </xf>
    <xf numFmtId="0" fontId="18" fillId="0" borderId="95" xfId="0" applyFont="1" applyBorder="1" applyAlignment="1" applyProtection="1">
      <alignment horizontal="distributed" vertical="center" justifyLastLine="1"/>
      <protection locked="0"/>
    </xf>
    <xf numFmtId="0" fontId="18" fillId="0" borderId="90" xfId="0" applyFont="1" applyBorder="1" applyAlignment="1" applyProtection="1">
      <alignment horizontal="distributed" vertical="center" justifyLastLine="1"/>
      <protection locked="0"/>
    </xf>
    <xf numFmtId="0" fontId="18" fillId="0" borderId="96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95" xfId="0" applyFont="1" applyBorder="1" applyAlignment="1" applyProtection="1">
      <alignment horizontal="center" vertical="center"/>
      <protection locked="0"/>
    </xf>
    <xf numFmtId="0" fontId="18" fillId="4" borderId="97" xfId="0" applyFont="1" applyFill="1" applyBorder="1" applyAlignment="1" applyProtection="1">
      <alignment horizontal="center" vertical="center" justifyLastLine="1"/>
      <protection locked="0"/>
    </xf>
    <xf numFmtId="0" fontId="18" fillId="4" borderId="98" xfId="0" applyFont="1" applyFill="1" applyBorder="1" applyAlignment="1" applyProtection="1">
      <alignment horizontal="center" vertical="center" justifyLastLine="1"/>
      <protection locked="0"/>
    </xf>
    <xf numFmtId="0" fontId="18" fillId="4" borderId="25" xfId="0" applyFont="1" applyFill="1" applyBorder="1" applyAlignment="1" applyProtection="1">
      <alignment horizontal="center" vertical="center" justifyLastLine="1"/>
      <protection locked="0"/>
    </xf>
    <xf numFmtId="0" fontId="18" fillId="4" borderId="26" xfId="0" applyFont="1" applyFill="1" applyBorder="1" applyAlignment="1" applyProtection="1">
      <alignment horizontal="center" vertical="center" justifyLastLine="1"/>
      <protection locked="0"/>
    </xf>
    <xf numFmtId="0" fontId="18" fillId="4" borderId="99" xfId="0" applyFont="1" applyFill="1" applyBorder="1" applyAlignment="1" applyProtection="1">
      <alignment horizontal="center" vertical="center" justifyLastLine="1"/>
      <protection locked="0"/>
    </xf>
    <xf numFmtId="0" fontId="18" fillId="4" borderId="100" xfId="0" applyFont="1" applyFill="1" applyBorder="1" applyAlignment="1" applyProtection="1">
      <alignment horizontal="center" vertical="center" justifyLastLine="1"/>
      <protection locked="0"/>
    </xf>
    <xf numFmtId="0" fontId="18" fillId="0" borderId="96" xfId="0" applyFont="1" applyBorder="1" applyAlignment="1" applyProtection="1">
      <alignment horizontal="distributed" vertical="center" justifyLastLine="1"/>
      <protection locked="0"/>
    </xf>
    <xf numFmtId="0" fontId="18" fillId="0" borderId="4" xfId="0" applyFont="1" applyBorder="1" applyAlignment="1" applyProtection="1">
      <alignment horizontal="distributed" vertical="center" justifyLastLine="1"/>
      <protection locked="0"/>
    </xf>
    <xf numFmtId="0" fontId="18" fillId="0" borderId="20" xfId="0" applyFont="1" applyBorder="1" applyAlignment="1" applyProtection="1">
      <alignment horizontal="distributed" vertical="center" justifyLastLine="1"/>
      <protection locked="0"/>
    </xf>
    <xf numFmtId="0" fontId="18" fillId="0" borderId="4" xfId="0" applyFont="1" applyBorder="1" applyAlignment="1" applyProtection="1">
      <alignment horizontal="center" vertical="center" justifyLastLine="1"/>
      <protection locked="0"/>
    </xf>
    <xf numFmtId="0" fontId="24" fillId="0" borderId="46" xfId="0" applyFont="1" applyBorder="1" applyAlignment="1" applyProtection="1">
      <alignment horizontal="center" vertical="center"/>
      <protection locked="0"/>
    </xf>
    <xf numFmtId="0" fontId="24" fillId="0" borderId="43" xfId="0" applyFont="1" applyBorder="1" applyAlignment="1" applyProtection="1">
      <alignment horizontal="center" vertical="center"/>
      <protection locked="0"/>
    </xf>
    <xf numFmtId="0" fontId="18" fillId="10" borderId="4" xfId="0" applyFont="1" applyFill="1" applyBorder="1" applyAlignment="1" applyProtection="1">
      <alignment horizontal="center" vertical="center"/>
      <protection locked="0"/>
    </xf>
    <xf numFmtId="0" fontId="18" fillId="10" borderId="4" xfId="0" applyFont="1" applyFill="1" applyBorder="1" applyAlignment="1" applyProtection="1">
      <alignment horizontal="center" vertical="center" justifyLastLine="1"/>
      <protection locked="0"/>
    </xf>
    <xf numFmtId="0" fontId="18" fillId="10" borderId="37" xfId="0" applyFont="1" applyFill="1" applyBorder="1" applyAlignment="1" applyProtection="1">
      <alignment horizontal="center" vertical="center" justifyLastLine="1"/>
      <protection locked="0"/>
    </xf>
    <xf numFmtId="0" fontId="18" fillId="10" borderId="21" xfId="0" applyFont="1" applyFill="1" applyBorder="1" applyAlignment="1" applyProtection="1">
      <alignment horizontal="center" vertical="center" justifyLastLine="1"/>
      <protection locked="0"/>
    </xf>
    <xf numFmtId="0" fontId="18" fillId="10" borderId="58" xfId="0" applyFont="1" applyFill="1" applyBorder="1" applyAlignment="1" applyProtection="1">
      <alignment horizontal="center" vertical="center"/>
      <protection locked="0"/>
    </xf>
    <xf numFmtId="0" fontId="18" fillId="10" borderId="58" xfId="0" applyFont="1" applyFill="1" applyBorder="1" applyAlignment="1" applyProtection="1">
      <alignment horizontal="center" vertical="center" justifyLastLine="1"/>
      <protection locked="0"/>
    </xf>
    <xf numFmtId="0" fontId="18" fillId="10" borderId="31" xfId="0" applyFont="1" applyFill="1" applyBorder="1" applyAlignment="1" applyProtection="1">
      <alignment horizontal="center" vertical="center" justifyLastLine="1"/>
      <protection locked="0"/>
    </xf>
    <xf numFmtId="0" fontId="18" fillId="9" borderId="33" xfId="0" applyFont="1" applyFill="1" applyBorder="1" applyAlignment="1" applyProtection="1">
      <alignment horizontal="center" vertical="center" wrapText="1"/>
      <protection locked="0"/>
    </xf>
    <xf numFmtId="0" fontId="18" fillId="9" borderId="84" xfId="0" applyFont="1" applyFill="1" applyBorder="1" applyAlignment="1" applyProtection="1">
      <alignment horizontal="center" vertical="center" wrapText="1"/>
      <protection locked="0"/>
    </xf>
    <xf numFmtId="0" fontId="18" fillId="10" borderId="87" xfId="0" applyFont="1" applyFill="1" applyBorder="1" applyAlignment="1" applyProtection="1">
      <alignment horizontal="center" vertical="center" justifyLastLine="1"/>
      <protection locked="0"/>
    </xf>
    <xf numFmtId="0" fontId="18" fillId="10" borderId="85" xfId="0" applyFont="1" applyFill="1" applyBorder="1" applyAlignment="1" applyProtection="1">
      <alignment horizontal="center" vertical="center" justifyLastLine="1"/>
      <protection locked="0"/>
    </xf>
    <xf numFmtId="0" fontId="18" fillId="10" borderId="86" xfId="0" applyFont="1" applyFill="1" applyBorder="1" applyAlignment="1" applyProtection="1">
      <alignment horizontal="center" vertical="center" justifyLastLine="1"/>
      <protection locked="0"/>
    </xf>
    <xf numFmtId="0" fontId="18" fillId="10" borderId="7" xfId="0" applyFont="1" applyFill="1" applyBorder="1" applyAlignment="1" applyProtection="1">
      <alignment horizontal="center" vertical="center" justifyLastLine="1"/>
      <protection locked="0"/>
    </xf>
    <xf numFmtId="0" fontId="18" fillId="10" borderId="63" xfId="0" applyFont="1" applyFill="1" applyBorder="1" applyAlignment="1" applyProtection="1">
      <alignment horizontal="center" vertical="center" justifyLastLine="1"/>
      <protection locked="0"/>
    </xf>
    <xf numFmtId="0" fontId="18" fillId="9" borderId="88" xfId="0" applyFont="1" applyFill="1" applyBorder="1" applyAlignment="1" applyProtection="1">
      <alignment horizontal="center" vertical="center" wrapText="1"/>
      <protection locked="0"/>
    </xf>
    <xf numFmtId="0" fontId="18" fillId="9" borderId="87" xfId="0" applyFont="1" applyFill="1" applyBorder="1" applyAlignment="1" applyProtection="1">
      <alignment horizontal="center" vertical="center" wrapText="1"/>
      <protection locked="0"/>
    </xf>
    <xf numFmtId="0" fontId="18" fillId="9" borderId="89" xfId="0" applyFont="1" applyFill="1" applyBorder="1" applyAlignment="1" applyProtection="1">
      <alignment horizontal="center" vertical="center" wrapText="1"/>
      <protection locked="0"/>
    </xf>
    <xf numFmtId="0" fontId="18" fillId="9" borderId="85" xfId="0" applyFont="1" applyFill="1" applyBorder="1" applyAlignment="1" applyProtection="1">
      <alignment horizontal="center" vertical="center" wrapText="1"/>
      <protection locked="0"/>
    </xf>
    <xf numFmtId="0" fontId="18" fillId="9" borderId="86" xfId="0" applyFont="1" applyFill="1" applyBorder="1" applyAlignment="1" applyProtection="1">
      <alignment horizontal="center" vertical="center" wrapText="1"/>
      <protection locked="0"/>
    </xf>
    <xf numFmtId="0" fontId="18" fillId="10" borderId="87" xfId="0" applyFont="1" applyFill="1" applyBorder="1" applyAlignment="1" applyProtection="1">
      <alignment horizontal="center" vertical="center"/>
      <protection locked="0"/>
    </xf>
    <xf numFmtId="0" fontId="18" fillId="10" borderId="89" xfId="0" applyFont="1" applyFill="1" applyBorder="1" applyAlignment="1" applyProtection="1">
      <alignment horizontal="center" vertical="center"/>
      <protection locked="0"/>
    </xf>
    <xf numFmtId="0" fontId="18" fillId="9" borderId="76" xfId="0" applyFont="1" applyFill="1" applyBorder="1" applyAlignment="1" applyProtection="1">
      <alignment horizontal="center" vertical="center" wrapText="1"/>
      <protection locked="0"/>
    </xf>
    <xf numFmtId="0" fontId="18" fillId="9" borderId="77" xfId="0" applyFont="1" applyFill="1" applyBorder="1" applyAlignment="1" applyProtection="1">
      <alignment horizontal="center" vertical="center" wrapText="1"/>
      <protection locked="0"/>
    </xf>
    <xf numFmtId="0" fontId="18" fillId="0" borderId="64" xfId="0" applyFont="1" applyFill="1" applyBorder="1" applyAlignment="1" applyProtection="1">
      <alignment horizontal="distributed" vertical="center"/>
      <protection locked="0"/>
    </xf>
    <xf numFmtId="0" fontId="18" fillId="0" borderId="65" xfId="0" applyFont="1" applyFill="1" applyBorder="1" applyAlignment="1" applyProtection="1">
      <alignment horizontal="distributed" vertical="center"/>
      <protection locked="0"/>
    </xf>
    <xf numFmtId="0" fontId="18" fillId="9" borderId="82" xfId="0" applyFont="1" applyFill="1" applyBorder="1" applyAlignment="1" applyProtection="1">
      <alignment horizontal="center" vertical="center" wrapText="1"/>
      <protection locked="0"/>
    </xf>
    <xf numFmtId="0" fontId="18" fillId="0" borderId="78" xfId="0" applyFont="1" applyFill="1" applyBorder="1" applyAlignment="1" applyProtection="1">
      <alignment horizontal="distributed" vertical="center"/>
      <protection locked="0"/>
    </xf>
    <xf numFmtId="0" fontId="18" fillId="0" borderId="79" xfId="0" applyFont="1" applyFill="1" applyBorder="1" applyAlignment="1" applyProtection="1">
      <alignment horizontal="distributed" vertical="center"/>
      <protection locked="0"/>
    </xf>
    <xf numFmtId="0" fontId="17" fillId="4" borderId="80" xfId="0" applyNumberFormat="1" applyFont="1" applyFill="1" applyBorder="1" applyAlignment="1" applyProtection="1">
      <alignment horizontal="center" vertical="center"/>
      <protection locked="0"/>
    </xf>
    <xf numFmtId="0" fontId="17" fillId="4" borderId="17" xfId="0" applyNumberFormat="1" applyFont="1" applyFill="1" applyBorder="1" applyAlignment="1" applyProtection="1">
      <alignment horizontal="center" vertical="center"/>
      <protection locked="0"/>
    </xf>
    <xf numFmtId="0" fontId="17" fillId="4" borderId="81" xfId="0" applyNumberFormat="1" applyFont="1" applyFill="1" applyBorder="1" applyAlignment="1" applyProtection="1">
      <alignment horizontal="center" vertical="center"/>
      <protection locked="0"/>
    </xf>
    <xf numFmtId="0" fontId="17" fillId="4" borderId="71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72" xfId="0" applyNumberFormat="1" applyFont="1" applyFill="1" applyBorder="1" applyAlignment="1" applyProtection="1">
      <alignment horizontal="center" vertical="center"/>
      <protection locked="0"/>
    </xf>
    <xf numFmtId="0" fontId="17" fillId="4" borderId="73" xfId="0" applyNumberFormat="1" applyFont="1" applyFill="1" applyBorder="1" applyAlignment="1" applyProtection="1">
      <alignment horizontal="center" vertical="center"/>
      <protection locked="0"/>
    </xf>
    <xf numFmtId="0" fontId="17" fillId="4" borderId="74" xfId="0" applyNumberFormat="1" applyFont="1" applyFill="1" applyBorder="1" applyAlignment="1" applyProtection="1">
      <alignment horizontal="center" vertical="center"/>
      <protection locked="0"/>
    </xf>
    <xf numFmtId="0" fontId="17" fillId="4" borderId="75" xfId="0" applyNumberFormat="1" applyFont="1" applyFill="1" applyBorder="1" applyAlignment="1" applyProtection="1">
      <alignment horizontal="center" vertical="center"/>
      <protection locked="0"/>
    </xf>
    <xf numFmtId="0" fontId="17" fillId="4" borderId="68" xfId="0" applyFont="1" applyFill="1" applyBorder="1" applyAlignment="1" applyProtection="1">
      <alignment horizontal="center" vertical="center"/>
      <protection locked="0"/>
    </xf>
    <xf numFmtId="0" fontId="17" fillId="4" borderId="69" xfId="0" applyFont="1" applyFill="1" applyBorder="1" applyAlignment="1" applyProtection="1">
      <alignment horizontal="center" vertical="center"/>
      <protection locked="0"/>
    </xf>
    <xf numFmtId="0" fontId="17" fillId="4" borderId="70" xfId="0" applyFont="1" applyFill="1" applyBorder="1" applyAlignment="1" applyProtection="1">
      <alignment horizontal="center" vertical="center"/>
      <protection locked="0"/>
    </xf>
    <xf numFmtId="0" fontId="17" fillId="4" borderId="71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7" fillId="4" borderId="72" xfId="0" applyFont="1" applyFill="1" applyBorder="1" applyAlignment="1" applyProtection="1">
      <alignment horizontal="center" vertical="center"/>
      <protection locked="0"/>
    </xf>
    <xf numFmtId="0" fontId="17" fillId="4" borderId="73" xfId="0" applyFont="1" applyFill="1" applyBorder="1" applyAlignment="1" applyProtection="1">
      <alignment horizontal="center" vertical="center"/>
      <protection locked="0"/>
    </xf>
    <xf numFmtId="0" fontId="17" fillId="4" borderId="74" xfId="0" applyFont="1" applyFill="1" applyBorder="1" applyAlignment="1" applyProtection="1">
      <alignment horizontal="center" vertical="center"/>
      <protection locked="0"/>
    </xf>
    <xf numFmtId="0" fontId="17" fillId="4" borderId="75" xfId="0" applyFont="1" applyFill="1" applyBorder="1" applyAlignment="1" applyProtection="1">
      <alignment horizontal="center" vertical="center"/>
      <protection locked="0"/>
    </xf>
    <xf numFmtId="0" fontId="18" fillId="0" borderId="66" xfId="0" applyFont="1" applyFill="1" applyBorder="1" applyAlignment="1" applyProtection="1">
      <alignment horizontal="distributed" vertical="center"/>
      <protection locked="0"/>
    </xf>
    <xf numFmtId="0" fontId="18" fillId="0" borderId="67" xfId="0" applyFont="1" applyFill="1" applyBorder="1" applyAlignment="1" applyProtection="1">
      <alignment horizontal="distributed" vertical="center"/>
      <protection locked="0"/>
    </xf>
    <xf numFmtId="38" fontId="18" fillId="0" borderId="2" xfId="1" applyFont="1" applyBorder="1" applyAlignment="1" applyProtection="1">
      <alignment horizontal="center" vertical="center"/>
      <protection locked="0"/>
    </xf>
    <xf numFmtId="38" fontId="18" fillId="0" borderId="3" xfId="1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distributed" wrapText="1"/>
    </xf>
    <xf numFmtId="0" fontId="15" fillId="0" borderId="104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 justifyLastLine="1"/>
    </xf>
    <xf numFmtId="0" fontId="45" fillId="0" borderId="78" xfId="0" applyFont="1" applyFill="1" applyBorder="1" applyAlignment="1">
      <alignment horizontal="distributed" vertical="center"/>
    </xf>
    <xf numFmtId="0" fontId="45" fillId="0" borderId="79" xfId="0" applyFont="1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38100</xdr:colOff>
      <xdr:row>65</xdr:row>
      <xdr:rowOff>38100</xdr:rowOff>
    </xdr:from>
    <xdr:to>
      <xdr:col>29</xdr:col>
      <xdr:colOff>114300</xdr:colOff>
      <xdr:row>65</xdr:row>
      <xdr:rowOff>285750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4714875" y="18659475"/>
          <a:ext cx="2381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38100</xdr:colOff>
      <xdr:row>66</xdr:row>
      <xdr:rowOff>38100</xdr:rowOff>
    </xdr:from>
    <xdr:to>
      <xdr:col>29</xdr:col>
      <xdr:colOff>114300</xdr:colOff>
      <xdr:row>66</xdr:row>
      <xdr:rowOff>285750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714875" y="18954750"/>
          <a:ext cx="2381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38100</xdr:colOff>
      <xdr:row>65</xdr:row>
      <xdr:rowOff>38100</xdr:rowOff>
    </xdr:from>
    <xdr:to>
      <xdr:col>29</xdr:col>
      <xdr:colOff>114300</xdr:colOff>
      <xdr:row>65</xdr:row>
      <xdr:rowOff>285750</xdr:rowOff>
    </xdr:to>
    <xdr:sp macro="" textlink="">
      <xdr:nvSpPr>
        <xdr:cNvPr id="4281" name="AutoShape 1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rrowheads="1"/>
        </xdr:cNvSpPr>
      </xdr:nvSpPr>
      <xdr:spPr bwMode="auto">
        <a:xfrm>
          <a:off x="4714875" y="18659475"/>
          <a:ext cx="2381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38100</xdr:colOff>
      <xdr:row>66</xdr:row>
      <xdr:rowOff>38100</xdr:rowOff>
    </xdr:from>
    <xdr:to>
      <xdr:col>29</xdr:col>
      <xdr:colOff>114300</xdr:colOff>
      <xdr:row>66</xdr:row>
      <xdr:rowOff>285750</xdr:rowOff>
    </xdr:to>
    <xdr:sp macro="" textlink="">
      <xdr:nvSpPr>
        <xdr:cNvPr id="4282" name="AutoShape 1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rrowheads="1"/>
        </xdr:cNvSpPr>
      </xdr:nvSpPr>
      <xdr:spPr bwMode="auto">
        <a:xfrm>
          <a:off x="4714875" y="18954750"/>
          <a:ext cx="2381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38100</xdr:colOff>
      <xdr:row>65</xdr:row>
      <xdr:rowOff>38100</xdr:rowOff>
    </xdr:from>
    <xdr:to>
      <xdr:col>29</xdr:col>
      <xdr:colOff>114300</xdr:colOff>
      <xdr:row>65</xdr:row>
      <xdr:rowOff>285750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4714875" y="18659475"/>
          <a:ext cx="2381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38100</xdr:colOff>
      <xdr:row>66</xdr:row>
      <xdr:rowOff>38100</xdr:rowOff>
    </xdr:from>
    <xdr:to>
      <xdr:col>29</xdr:col>
      <xdr:colOff>114300</xdr:colOff>
      <xdr:row>66</xdr:row>
      <xdr:rowOff>285750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4714875" y="18954750"/>
          <a:ext cx="238125" cy="2476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75</xdr:col>
      <xdr:colOff>35721</xdr:colOff>
      <xdr:row>29</xdr:row>
      <xdr:rowOff>0</xdr:rowOff>
    </xdr:from>
    <xdr:to>
      <xdr:col>81</xdr:col>
      <xdr:colOff>83343</xdr:colOff>
      <xdr:row>30</xdr:row>
      <xdr:rowOff>226219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12680159" y="8286750"/>
          <a:ext cx="1047747" cy="523875"/>
        </a:xfrm>
        <a:prstGeom prst="straightConnector1">
          <a:avLst/>
        </a:prstGeom>
        <a:ln w="3810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S79"/>
  <sheetViews>
    <sheetView showGridLines="0" tabSelected="1" zoomScale="70" zoomScaleNormal="70" zoomScaleSheetLayoutView="100" workbookViewId="0">
      <selection activeCell="CT15" sqref="CT15"/>
    </sheetView>
  </sheetViews>
  <sheetFormatPr defaultRowHeight="13.5" x14ac:dyDescent="0.15"/>
  <cols>
    <col min="1" max="1" width="4" style="190" customWidth="1"/>
    <col min="2" max="95" width="2.125" style="190" customWidth="1"/>
    <col min="96" max="16384" width="9" style="190"/>
  </cols>
  <sheetData>
    <row r="1" spans="1:95" s="156" customFormat="1" ht="20.25" customHeight="1" x14ac:dyDescent="0.15">
      <c r="A1" s="155"/>
      <c r="H1" s="253" t="s">
        <v>777</v>
      </c>
      <c r="I1" s="237" t="s">
        <v>0</v>
      </c>
      <c r="J1" s="157"/>
      <c r="K1" s="157"/>
      <c r="L1" s="157"/>
      <c r="M1" s="157"/>
      <c r="N1" s="157"/>
      <c r="O1" s="157"/>
      <c r="P1" s="157"/>
      <c r="Q1" s="158"/>
      <c r="R1" s="157"/>
      <c r="S1" s="157"/>
      <c r="T1" s="157"/>
      <c r="U1" s="157"/>
      <c r="V1" s="157"/>
      <c r="BM1" s="348" t="s">
        <v>778</v>
      </c>
      <c r="BN1" s="348"/>
      <c r="BO1" s="348"/>
      <c r="BP1" s="348"/>
      <c r="BQ1" s="348"/>
      <c r="BR1" s="348"/>
      <c r="BS1" s="348"/>
      <c r="BT1" s="348"/>
      <c r="BU1" s="348"/>
      <c r="BV1" s="348"/>
      <c r="BW1" s="348"/>
      <c r="BX1" s="348"/>
      <c r="BY1" s="348"/>
      <c r="BZ1" s="348"/>
      <c r="CA1" s="348"/>
      <c r="CB1" s="348"/>
      <c r="CC1" s="348"/>
      <c r="CD1" s="348"/>
      <c r="CL1" s="349"/>
      <c r="CM1" s="349"/>
      <c r="CN1" s="349"/>
      <c r="CO1" s="349"/>
      <c r="CP1" s="349"/>
      <c r="CQ1" s="349"/>
    </row>
    <row r="2" spans="1:95" s="163" customFormat="1" ht="23.25" customHeight="1" x14ac:dyDescent="0.3">
      <c r="A2" s="159"/>
      <c r="B2" s="159"/>
      <c r="C2" s="160"/>
      <c r="D2" s="160"/>
      <c r="E2" s="160"/>
      <c r="F2" s="350" t="s">
        <v>788</v>
      </c>
      <c r="G2" s="351"/>
      <c r="H2" s="351"/>
      <c r="I2" s="352"/>
      <c r="J2" s="356" t="s">
        <v>1</v>
      </c>
      <c r="K2" s="357"/>
      <c r="L2" s="357"/>
      <c r="M2" s="357"/>
      <c r="N2" s="357"/>
      <c r="O2" s="357"/>
      <c r="P2" s="358"/>
      <c r="Q2" s="358"/>
      <c r="R2" s="358"/>
      <c r="S2" s="358"/>
      <c r="T2" s="358"/>
      <c r="U2" s="358"/>
      <c r="V2" s="358"/>
      <c r="W2" s="359" t="s">
        <v>636</v>
      </c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2"/>
      <c r="AZ2" s="162"/>
      <c r="BA2" s="162"/>
      <c r="BB2" s="162"/>
      <c r="BM2" s="743" t="s">
        <v>779</v>
      </c>
      <c r="BN2" s="743"/>
      <c r="BO2" s="743"/>
      <c r="BP2" s="743"/>
      <c r="BQ2" s="743"/>
      <c r="BR2" s="743"/>
      <c r="BS2" s="743"/>
      <c r="BT2" s="743"/>
      <c r="BU2" s="743"/>
      <c r="BV2" s="743"/>
      <c r="BW2" s="743"/>
      <c r="BX2" s="743"/>
      <c r="BY2" s="743"/>
      <c r="BZ2" s="743"/>
      <c r="CA2" s="743"/>
      <c r="CB2" s="743"/>
      <c r="CC2" s="743"/>
      <c r="CD2" s="743"/>
    </row>
    <row r="3" spans="1:95" s="163" customFormat="1" ht="23.25" customHeight="1" x14ac:dyDescent="0.3">
      <c r="A3" s="159"/>
      <c r="B3" s="159"/>
      <c r="C3" s="160"/>
      <c r="D3" s="160"/>
      <c r="E3" s="160"/>
      <c r="F3" s="353"/>
      <c r="G3" s="354"/>
      <c r="H3" s="354"/>
      <c r="I3" s="355"/>
      <c r="J3" s="356"/>
      <c r="K3" s="357"/>
      <c r="L3" s="357"/>
      <c r="M3" s="357"/>
      <c r="N3" s="357"/>
      <c r="O3" s="357"/>
      <c r="P3" s="358"/>
      <c r="Q3" s="358"/>
      <c r="R3" s="358"/>
      <c r="S3" s="358"/>
      <c r="T3" s="358"/>
      <c r="U3" s="358"/>
      <c r="V3" s="358"/>
      <c r="W3" s="360" t="s">
        <v>2</v>
      </c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164"/>
      <c r="AI3" s="164"/>
      <c r="AJ3" s="165" t="s">
        <v>3</v>
      </c>
      <c r="AK3" s="165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7"/>
      <c r="AX3" s="167"/>
      <c r="AY3" s="167"/>
      <c r="AZ3" s="167"/>
      <c r="BA3" s="167"/>
      <c r="BB3" s="167"/>
      <c r="BC3" s="167"/>
      <c r="BD3" s="168"/>
      <c r="BE3" s="168"/>
      <c r="BJ3" s="361" t="s">
        <v>4</v>
      </c>
      <c r="BK3" s="362"/>
      <c r="BL3" s="362"/>
      <c r="BM3" s="363"/>
      <c r="BN3" s="168"/>
      <c r="BO3" s="361" t="s">
        <v>5</v>
      </c>
      <c r="BP3" s="362"/>
      <c r="BQ3" s="362"/>
      <c r="BR3" s="363"/>
      <c r="BT3" s="361" t="s">
        <v>6</v>
      </c>
      <c r="BU3" s="362"/>
      <c r="BV3" s="362"/>
      <c r="BW3" s="363"/>
      <c r="BY3" s="364" t="s">
        <v>7</v>
      </c>
      <c r="BZ3" s="365"/>
      <c r="CA3" s="365"/>
      <c r="CB3" s="365"/>
      <c r="CC3" s="365"/>
      <c r="CD3" s="365"/>
      <c r="CE3" s="365"/>
      <c r="CF3" s="365"/>
      <c r="CG3" s="365"/>
      <c r="CH3" s="365"/>
      <c r="CI3" s="365"/>
      <c r="CJ3" s="366"/>
      <c r="CL3" s="361" t="s">
        <v>8</v>
      </c>
      <c r="CM3" s="362"/>
      <c r="CN3" s="362"/>
      <c r="CO3" s="362"/>
      <c r="CP3" s="362"/>
      <c r="CQ3" s="363"/>
    </row>
    <row r="4" spans="1:95" s="163" customFormat="1" ht="23.25" customHeight="1" x14ac:dyDescent="0.15">
      <c r="H4" s="380" t="s">
        <v>789</v>
      </c>
      <c r="I4" s="380"/>
      <c r="J4" s="380"/>
      <c r="K4" s="380"/>
      <c r="L4" s="380"/>
      <c r="M4" s="380"/>
      <c r="N4" s="380"/>
      <c r="O4" s="380"/>
      <c r="P4" s="380"/>
      <c r="Q4" s="380"/>
      <c r="R4" s="169"/>
      <c r="S4" s="169"/>
      <c r="AW4" s="170"/>
      <c r="AX4" s="170"/>
      <c r="AY4" s="170"/>
      <c r="AZ4" s="171"/>
      <c r="BA4" s="170"/>
      <c r="BB4" s="170"/>
      <c r="BC4" s="170"/>
      <c r="BJ4" s="382">
        <v>2</v>
      </c>
      <c r="BK4" s="383"/>
      <c r="BL4" s="383"/>
      <c r="BM4" s="384"/>
      <c r="BO4" s="385">
        <v>1</v>
      </c>
      <c r="BP4" s="386"/>
      <c r="BQ4" s="386"/>
      <c r="BR4" s="387"/>
      <c r="BT4" s="388">
        <v>5</v>
      </c>
      <c r="BU4" s="389"/>
      <c r="BV4" s="389">
        <v>1</v>
      </c>
      <c r="BW4" s="390"/>
      <c r="BY4" s="391">
        <v>0</v>
      </c>
      <c r="BZ4" s="373"/>
      <c r="CA4" s="372">
        <v>0</v>
      </c>
      <c r="CB4" s="373"/>
      <c r="CC4" s="372">
        <v>0</v>
      </c>
      <c r="CD4" s="373"/>
      <c r="CE4" s="372">
        <v>8</v>
      </c>
      <c r="CF4" s="373"/>
      <c r="CG4" s="372">
        <v>7</v>
      </c>
      <c r="CH4" s="373"/>
      <c r="CI4" s="372">
        <v>9</v>
      </c>
      <c r="CJ4" s="374"/>
      <c r="CL4" s="375">
        <v>0</v>
      </c>
      <c r="CM4" s="376"/>
      <c r="CN4" s="376">
        <v>0</v>
      </c>
      <c r="CO4" s="376"/>
      <c r="CP4" s="376">
        <v>1</v>
      </c>
      <c r="CQ4" s="377"/>
    </row>
    <row r="5" spans="1:95" s="163" customFormat="1" ht="23.25" customHeight="1" x14ac:dyDescent="0.15"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78" t="s">
        <v>9</v>
      </c>
      <c r="S5" s="378"/>
      <c r="W5" s="173" t="s">
        <v>10</v>
      </c>
      <c r="X5" s="173"/>
      <c r="Y5" s="173"/>
      <c r="Z5" s="246"/>
      <c r="AA5" s="246"/>
      <c r="AB5" s="246"/>
      <c r="AC5" s="246"/>
      <c r="AD5" s="247" t="s">
        <v>640</v>
      </c>
      <c r="AE5" s="246"/>
      <c r="AF5" s="379">
        <v>31</v>
      </c>
      <c r="AG5" s="379"/>
      <c r="AH5" s="246" t="s">
        <v>11</v>
      </c>
      <c r="AI5" s="379">
        <v>1</v>
      </c>
      <c r="AJ5" s="379"/>
      <c r="AK5" s="246" t="s">
        <v>12</v>
      </c>
      <c r="AL5" s="379">
        <v>11</v>
      </c>
      <c r="AM5" s="379"/>
      <c r="AN5" s="246" t="s">
        <v>13</v>
      </c>
      <c r="AO5" s="169"/>
      <c r="AP5" s="169"/>
      <c r="AQ5" s="169"/>
    </row>
    <row r="6" spans="1:95" s="163" customFormat="1" ht="23.25" customHeight="1" x14ac:dyDescent="0.15">
      <c r="B6" s="246" t="s">
        <v>14</v>
      </c>
      <c r="C6" s="246" t="s">
        <v>15</v>
      </c>
      <c r="D6" s="246" t="s">
        <v>16</v>
      </c>
      <c r="E6" s="246" t="s">
        <v>17</v>
      </c>
      <c r="BV6" s="247" t="s">
        <v>14</v>
      </c>
      <c r="BW6" s="246" t="s">
        <v>15</v>
      </c>
      <c r="BX6" s="246" t="s">
        <v>16</v>
      </c>
      <c r="BY6" s="246" t="s">
        <v>17</v>
      </c>
    </row>
    <row r="7" spans="1:95" s="163" customFormat="1" ht="11.25" customHeight="1" x14ac:dyDescent="0.15">
      <c r="A7" s="367" t="s">
        <v>18</v>
      </c>
      <c r="B7" s="370" t="s">
        <v>649</v>
      </c>
      <c r="C7" s="371"/>
      <c r="D7" s="371" t="s">
        <v>650</v>
      </c>
      <c r="E7" s="371"/>
      <c r="F7" s="371" t="s">
        <v>651</v>
      </c>
      <c r="G7" s="371"/>
      <c r="H7" s="371" t="s">
        <v>652</v>
      </c>
      <c r="I7" s="371"/>
      <c r="J7" s="371" t="s">
        <v>653</v>
      </c>
      <c r="K7" s="371"/>
      <c r="L7" s="371" t="s">
        <v>654</v>
      </c>
      <c r="M7" s="371"/>
      <c r="N7" s="371" t="s">
        <v>652</v>
      </c>
      <c r="O7" s="371"/>
      <c r="P7" s="371" t="s">
        <v>655</v>
      </c>
      <c r="Q7" s="371"/>
      <c r="R7" s="371" t="s">
        <v>656</v>
      </c>
      <c r="S7" s="371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  <c r="AP7" s="417"/>
      <c r="AQ7" s="417"/>
      <c r="AR7" s="417"/>
      <c r="AS7" s="417"/>
      <c r="AT7" s="417"/>
      <c r="AU7" s="417"/>
      <c r="AV7" s="392"/>
      <c r="AW7" s="393"/>
      <c r="AX7" s="175"/>
      <c r="AY7" s="176"/>
      <c r="AZ7" s="394" t="s">
        <v>19</v>
      </c>
      <c r="BA7" s="395"/>
      <c r="BB7" s="395"/>
      <c r="BC7" s="396"/>
      <c r="BD7" s="403" t="s">
        <v>20</v>
      </c>
      <c r="BE7" s="404"/>
      <c r="BF7" s="404"/>
      <c r="BG7" s="404"/>
      <c r="BH7" s="404"/>
      <c r="BI7" s="404"/>
      <c r="BJ7" s="404"/>
      <c r="BK7" s="404"/>
      <c r="BL7" s="404"/>
      <c r="BM7" s="404"/>
      <c r="BN7" s="404"/>
      <c r="BO7" s="404"/>
      <c r="BP7" s="404"/>
      <c r="BQ7" s="404"/>
      <c r="BR7" s="404"/>
      <c r="BS7" s="404"/>
      <c r="BT7" s="404"/>
      <c r="BU7" s="405"/>
      <c r="BV7" s="409" t="s">
        <v>21</v>
      </c>
      <c r="BW7" s="410"/>
      <c r="BX7" s="410"/>
      <c r="BY7" s="410"/>
      <c r="BZ7" s="410"/>
      <c r="CA7" s="410"/>
      <c r="CB7" s="410"/>
      <c r="CC7" s="410"/>
      <c r="CD7" s="410"/>
      <c r="CE7" s="410"/>
      <c r="CF7" s="410"/>
      <c r="CG7" s="410"/>
      <c r="CH7" s="410"/>
      <c r="CI7" s="410"/>
      <c r="CJ7" s="410"/>
      <c r="CK7" s="410"/>
      <c r="CL7" s="410"/>
      <c r="CM7" s="410"/>
      <c r="CN7" s="410"/>
      <c r="CO7" s="410"/>
      <c r="CP7" s="410"/>
      <c r="CQ7" s="411"/>
    </row>
    <row r="8" spans="1:95" s="163" customFormat="1" ht="11.25" customHeight="1" x14ac:dyDescent="0.15">
      <c r="A8" s="368"/>
      <c r="B8" s="370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7"/>
      <c r="AN8" s="417"/>
      <c r="AO8" s="417"/>
      <c r="AP8" s="417"/>
      <c r="AQ8" s="417"/>
      <c r="AR8" s="417"/>
      <c r="AS8" s="417"/>
      <c r="AT8" s="417"/>
      <c r="AU8" s="417"/>
      <c r="AV8" s="392"/>
      <c r="AW8" s="393"/>
      <c r="AX8" s="175"/>
      <c r="AY8" s="176"/>
      <c r="AZ8" s="397"/>
      <c r="BA8" s="398"/>
      <c r="BB8" s="398"/>
      <c r="BC8" s="399"/>
      <c r="BD8" s="406"/>
      <c r="BE8" s="407"/>
      <c r="BF8" s="407"/>
      <c r="BG8" s="407"/>
      <c r="BH8" s="407"/>
      <c r="BI8" s="407"/>
      <c r="BJ8" s="407"/>
      <c r="BK8" s="407"/>
      <c r="BL8" s="407"/>
      <c r="BM8" s="407"/>
      <c r="BN8" s="407"/>
      <c r="BO8" s="407"/>
      <c r="BP8" s="407"/>
      <c r="BQ8" s="407"/>
      <c r="BR8" s="407"/>
      <c r="BS8" s="407"/>
      <c r="BT8" s="407"/>
      <c r="BU8" s="408"/>
      <c r="BV8" s="412" t="s">
        <v>666</v>
      </c>
      <c r="BW8" s="413"/>
      <c r="BX8" s="413"/>
      <c r="BY8" s="413"/>
      <c r="BZ8" s="413"/>
      <c r="CA8" s="413"/>
      <c r="CB8" s="413"/>
      <c r="CC8" s="413"/>
      <c r="CD8" s="413"/>
      <c r="CE8" s="413"/>
      <c r="CF8" s="413"/>
      <c r="CG8" s="413"/>
      <c r="CH8" s="413"/>
      <c r="CI8" s="413"/>
      <c r="CJ8" s="413"/>
      <c r="CK8" s="413"/>
      <c r="CL8" s="413"/>
      <c r="CM8" s="413"/>
      <c r="CN8" s="413"/>
      <c r="CO8" s="413"/>
      <c r="CP8" s="413"/>
      <c r="CQ8" s="414"/>
    </row>
    <row r="9" spans="1:95" s="163" customFormat="1" ht="23.25" customHeight="1" x14ac:dyDescent="0.15">
      <c r="A9" s="369"/>
      <c r="B9" s="415" t="s">
        <v>641</v>
      </c>
      <c r="C9" s="416"/>
      <c r="D9" s="416" t="s">
        <v>642</v>
      </c>
      <c r="E9" s="416"/>
      <c r="F9" s="416" t="s">
        <v>643</v>
      </c>
      <c r="G9" s="416"/>
      <c r="H9" s="416" t="s">
        <v>644</v>
      </c>
      <c r="I9" s="416"/>
      <c r="J9" s="416" t="s">
        <v>50</v>
      </c>
      <c r="K9" s="416"/>
      <c r="L9" s="416" t="s">
        <v>645</v>
      </c>
      <c r="M9" s="416"/>
      <c r="N9" s="416" t="s">
        <v>646</v>
      </c>
      <c r="O9" s="416"/>
      <c r="P9" s="416" t="s">
        <v>647</v>
      </c>
      <c r="Q9" s="416"/>
      <c r="R9" s="416" t="s">
        <v>648</v>
      </c>
      <c r="S9" s="416"/>
      <c r="T9" s="418"/>
      <c r="U9" s="418"/>
      <c r="V9" s="418" t="s">
        <v>22</v>
      </c>
      <c r="W9" s="418"/>
      <c r="X9" s="418" t="s">
        <v>22</v>
      </c>
      <c r="Y9" s="418"/>
      <c r="Z9" s="418" t="s">
        <v>22</v>
      </c>
      <c r="AA9" s="418"/>
      <c r="AB9" s="418" t="s">
        <v>22</v>
      </c>
      <c r="AC9" s="418"/>
      <c r="AD9" s="418" t="s">
        <v>22</v>
      </c>
      <c r="AE9" s="418"/>
      <c r="AF9" s="418" t="s">
        <v>22</v>
      </c>
      <c r="AG9" s="418"/>
      <c r="AH9" s="418" t="s">
        <v>22</v>
      </c>
      <c r="AI9" s="418"/>
      <c r="AJ9" s="418" t="s">
        <v>22</v>
      </c>
      <c r="AK9" s="418"/>
      <c r="AL9" s="418" t="s">
        <v>22</v>
      </c>
      <c r="AM9" s="418"/>
      <c r="AN9" s="418" t="s">
        <v>22</v>
      </c>
      <c r="AO9" s="418"/>
      <c r="AP9" s="418" t="s">
        <v>22</v>
      </c>
      <c r="AQ9" s="418"/>
      <c r="AR9" s="418" t="s">
        <v>22</v>
      </c>
      <c r="AS9" s="418"/>
      <c r="AT9" s="418" t="s">
        <v>22</v>
      </c>
      <c r="AU9" s="418"/>
      <c r="AV9" s="448"/>
      <c r="AW9" s="449"/>
      <c r="AX9" s="179"/>
      <c r="AY9" s="169"/>
      <c r="AZ9" s="400"/>
      <c r="BA9" s="401"/>
      <c r="BB9" s="401"/>
      <c r="BC9" s="402"/>
      <c r="BD9" s="450" t="s">
        <v>657</v>
      </c>
      <c r="BE9" s="451"/>
      <c r="BF9" s="451" t="s">
        <v>658</v>
      </c>
      <c r="BG9" s="451"/>
      <c r="BH9" s="451" t="s">
        <v>659</v>
      </c>
      <c r="BI9" s="451"/>
      <c r="BJ9" s="451" t="s">
        <v>660</v>
      </c>
      <c r="BK9" s="451"/>
      <c r="BL9" s="451" t="s">
        <v>661</v>
      </c>
      <c r="BM9" s="451"/>
      <c r="BN9" s="445"/>
      <c r="BO9" s="445"/>
      <c r="BP9" s="445"/>
      <c r="BQ9" s="445"/>
      <c r="BR9" s="445"/>
      <c r="BS9" s="445"/>
      <c r="BT9" s="445"/>
      <c r="BU9" s="446"/>
      <c r="BV9" s="447" t="s">
        <v>662</v>
      </c>
      <c r="BW9" s="420"/>
      <c r="BX9" s="420" t="s">
        <v>663</v>
      </c>
      <c r="BY9" s="420"/>
      <c r="BZ9" s="420"/>
      <c r="CA9" s="420"/>
      <c r="CB9" s="420" t="s">
        <v>664</v>
      </c>
      <c r="CC9" s="420"/>
      <c r="CD9" s="420" t="s">
        <v>665</v>
      </c>
      <c r="CE9" s="420"/>
      <c r="CF9" s="420"/>
      <c r="CG9" s="420"/>
      <c r="CH9" s="420"/>
      <c r="CI9" s="420"/>
      <c r="CJ9" s="420"/>
      <c r="CK9" s="420"/>
      <c r="CL9" s="420"/>
      <c r="CM9" s="420"/>
      <c r="CN9" s="420"/>
      <c r="CO9" s="420"/>
      <c r="CP9" s="420"/>
      <c r="CQ9" s="421"/>
    </row>
    <row r="10" spans="1:95" s="163" customFormat="1" ht="23.25" customHeight="1" thickBot="1" x14ac:dyDescent="0.2"/>
    <row r="11" spans="1:95" s="163" customFormat="1" ht="23.25" customHeight="1" thickTop="1" x14ac:dyDescent="0.15">
      <c r="A11" s="212"/>
      <c r="B11" s="422" t="s">
        <v>627</v>
      </c>
      <c r="C11" s="423"/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23"/>
      <c r="BE11" s="423"/>
      <c r="BF11" s="423"/>
      <c r="BG11" s="423"/>
      <c r="BH11" s="423"/>
      <c r="BI11" s="423"/>
      <c r="BJ11" s="423"/>
      <c r="BK11" s="423"/>
      <c r="BL11" s="423"/>
      <c r="BM11" s="423"/>
      <c r="BN11" s="423"/>
      <c r="BO11" s="423"/>
      <c r="BP11" s="423"/>
      <c r="BQ11" s="424"/>
      <c r="BR11" s="428" t="s">
        <v>23</v>
      </c>
      <c r="BS11" s="429"/>
      <c r="BT11" s="434" t="s">
        <v>24</v>
      </c>
      <c r="BU11" s="435"/>
      <c r="BV11" s="435"/>
      <c r="BW11" s="436"/>
      <c r="BX11" s="440" t="s">
        <v>25</v>
      </c>
      <c r="BY11" s="440"/>
      <c r="BZ11" s="440"/>
      <c r="CA11" s="440"/>
      <c r="CB11" s="440"/>
      <c r="CC11" s="440"/>
      <c r="CD11" s="440"/>
      <c r="CE11" s="441"/>
      <c r="CF11" s="442" t="s">
        <v>26</v>
      </c>
      <c r="CG11" s="443"/>
      <c r="CH11" s="443"/>
      <c r="CI11" s="443"/>
      <c r="CJ11" s="443"/>
      <c r="CK11" s="443"/>
      <c r="CL11" s="443"/>
      <c r="CM11" s="443"/>
      <c r="CN11" s="443"/>
      <c r="CO11" s="443"/>
      <c r="CP11" s="443"/>
      <c r="CQ11" s="444"/>
    </row>
    <row r="12" spans="1:95" s="163" customFormat="1" ht="23.25" customHeight="1" x14ac:dyDescent="0.15">
      <c r="A12" s="211"/>
      <c r="B12" s="425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26"/>
      <c r="BE12" s="426"/>
      <c r="BF12" s="426"/>
      <c r="BG12" s="426"/>
      <c r="BH12" s="426"/>
      <c r="BI12" s="426"/>
      <c r="BJ12" s="426"/>
      <c r="BK12" s="426"/>
      <c r="BL12" s="426"/>
      <c r="BM12" s="426"/>
      <c r="BN12" s="426"/>
      <c r="BO12" s="426"/>
      <c r="BP12" s="426"/>
      <c r="BQ12" s="427"/>
      <c r="BR12" s="430"/>
      <c r="BS12" s="431"/>
      <c r="BT12" s="437"/>
      <c r="BU12" s="438"/>
      <c r="BV12" s="438"/>
      <c r="BW12" s="439"/>
      <c r="BX12" s="443" t="s">
        <v>27</v>
      </c>
      <c r="BY12" s="443"/>
      <c r="BZ12" s="443"/>
      <c r="CA12" s="443"/>
      <c r="CB12" s="443"/>
      <c r="CC12" s="443"/>
      <c r="CD12" s="443"/>
      <c r="CE12" s="444"/>
      <c r="CF12" s="442" t="s">
        <v>28</v>
      </c>
      <c r="CG12" s="443"/>
      <c r="CH12" s="443"/>
      <c r="CI12" s="443"/>
      <c r="CJ12" s="443"/>
      <c r="CK12" s="443"/>
      <c r="CL12" s="443"/>
      <c r="CM12" s="443"/>
      <c r="CN12" s="443"/>
      <c r="CO12" s="443"/>
      <c r="CP12" s="443"/>
      <c r="CQ12" s="444"/>
    </row>
    <row r="13" spans="1:95" s="163" customFormat="1" ht="23.25" customHeight="1" x14ac:dyDescent="0.15">
      <c r="A13" s="211"/>
      <c r="B13" s="459" t="s">
        <v>667</v>
      </c>
      <c r="C13" s="419"/>
      <c r="D13" s="419" t="s">
        <v>668</v>
      </c>
      <c r="E13" s="419"/>
      <c r="F13" s="419" t="s">
        <v>669</v>
      </c>
      <c r="G13" s="419"/>
      <c r="H13" s="419" t="s">
        <v>670</v>
      </c>
      <c r="I13" s="419"/>
      <c r="J13" s="419" t="s">
        <v>671</v>
      </c>
      <c r="K13" s="419"/>
      <c r="L13" s="419" t="s">
        <v>672</v>
      </c>
      <c r="M13" s="419"/>
      <c r="N13" s="419" t="s">
        <v>673</v>
      </c>
      <c r="O13" s="419"/>
      <c r="P13" s="419">
        <v>3</v>
      </c>
      <c r="Q13" s="419"/>
      <c r="R13" s="419" t="s">
        <v>674</v>
      </c>
      <c r="S13" s="419"/>
      <c r="T13" s="419" t="s">
        <v>675</v>
      </c>
      <c r="U13" s="419"/>
      <c r="V13" s="458">
        <v>6</v>
      </c>
      <c r="W13" s="419"/>
      <c r="X13" s="419" t="s">
        <v>676</v>
      </c>
      <c r="Y13" s="419"/>
      <c r="Z13" s="419" t="s">
        <v>677</v>
      </c>
      <c r="AA13" s="419"/>
      <c r="AB13" s="457"/>
      <c r="AC13" s="452"/>
      <c r="AD13" s="452"/>
      <c r="AE13" s="452"/>
      <c r="AF13" s="452"/>
      <c r="AG13" s="452"/>
      <c r="AH13" s="452"/>
      <c r="AI13" s="452"/>
      <c r="AJ13" s="452"/>
      <c r="AK13" s="452"/>
      <c r="AL13" s="452"/>
      <c r="AM13" s="452"/>
      <c r="AN13" s="452"/>
      <c r="AO13" s="452"/>
      <c r="AP13" s="452"/>
      <c r="AQ13" s="452"/>
      <c r="AR13" s="452"/>
      <c r="AS13" s="452"/>
      <c r="AT13" s="452"/>
      <c r="AU13" s="452"/>
      <c r="AV13" s="452"/>
      <c r="AW13" s="452"/>
      <c r="AX13" s="452"/>
      <c r="AY13" s="452"/>
      <c r="AZ13" s="452"/>
      <c r="BA13" s="452"/>
      <c r="BB13" s="452"/>
      <c r="BC13" s="452"/>
      <c r="BD13" s="452"/>
      <c r="BE13" s="452"/>
      <c r="BF13" s="452"/>
      <c r="BG13" s="452"/>
      <c r="BH13" s="452"/>
      <c r="BI13" s="452"/>
      <c r="BJ13" s="452"/>
      <c r="BK13" s="452"/>
      <c r="BL13" s="452"/>
      <c r="BM13" s="452"/>
      <c r="BN13" s="452"/>
      <c r="BO13" s="452"/>
      <c r="BP13" s="452"/>
      <c r="BQ13" s="453"/>
      <c r="BR13" s="430"/>
      <c r="BS13" s="431"/>
      <c r="BT13" s="115"/>
      <c r="BU13" s="116"/>
      <c r="BV13" s="263">
        <v>1</v>
      </c>
      <c r="BW13" s="264">
        <v>5</v>
      </c>
      <c r="BX13" s="265" t="s">
        <v>678</v>
      </c>
      <c r="BY13" s="266" t="s">
        <v>679</v>
      </c>
      <c r="BZ13" s="267" t="s">
        <v>678</v>
      </c>
      <c r="CA13" s="4" t="s">
        <v>29</v>
      </c>
      <c r="CB13" s="256" t="s">
        <v>678</v>
      </c>
      <c r="CC13" s="257">
        <v>0</v>
      </c>
      <c r="CD13" s="257">
        <v>0</v>
      </c>
      <c r="CE13" s="258">
        <v>3</v>
      </c>
      <c r="CF13" s="259" t="s">
        <v>680</v>
      </c>
      <c r="CG13" s="260" t="s">
        <v>681</v>
      </c>
      <c r="CH13" s="260" t="s">
        <v>682</v>
      </c>
      <c r="CI13" s="260" t="s">
        <v>29</v>
      </c>
      <c r="CJ13" s="260" t="s">
        <v>683</v>
      </c>
      <c r="CK13" s="260" t="s">
        <v>684</v>
      </c>
      <c r="CL13" s="260" t="s">
        <v>682</v>
      </c>
      <c r="CM13" s="261" t="s">
        <v>685</v>
      </c>
      <c r="CN13" s="261">
        <v>4</v>
      </c>
      <c r="CO13" s="261">
        <v>1</v>
      </c>
      <c r="CP13" s="261">
        <v>1</v>
      </c>
      <c r="CQ13" s="262">
        <v>1</v>
      </c>
    </row>
    <row r="14" spans="1:95" s="163" customFormat="1" ht="23.25" customHeight="1" x14ac:dyDescent="0.15">
      <c r="A14" s="211"/>
      <c r="B14" s="454" t="s">
        <v>628</v>
      </c>
      <c r="C14" s="455"/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6"/>
      <c r="R14" s="455" t="s">
        <v>629</v>
      </c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  <c r="AE14" s="455"/>
      <c r="AF14" s="455"/>
      <c r="AG14" s="455"/>
      <c r="AH14" s="455"/>
      <c r="AI14" s="455"/>
      <c r="AJ14" s="455"/>
      <c r="AK14" s="455"/>
      <c r="AL14" s="455"/>
      <c r="AM14" s="455"/>
      <c r="AN14" s="455"/>
      <c r="AO14" s="455"/>
      <c r="AP14" s="455"/>
      <c r="AQ14" s="455"/>
      <c r="AR14" s="455"/>
      <c r="AS14" s="455"/>
      <c r="AT14" s="455"/>
      <c r="AU14" s="455"/>
      <c r="AV14" s="455"/>
      <c r="AW14" s="455"/>
      <c r="AX14" s="455"/>
      <c r="AY14" s="455"/>
      <c r="AZ14" s="455"/>
      <c r="BA14" s="455"/>
      <c r="BB14" s="455"/>
      <c r="BC14" s="455"/>
      <c r="BD14" s="455"/>
      <c r="BE14" s="455"/>
      <c r="BF14" s="455"/>
      <c r="BG14" s="455"/>
      <c r="BH14" s="455"/>
      <c r="BI14" s="455"/>
      <c r="BJ14" s="455"/>
      <c r="BK14" s="455"/>
      <c r="BL14" s="455"/>
      <c r="BM14" s="455"/>
      <c r="BN14" s="455"/>
      <c r="BO14" s="455"/>
      <c r="BP14" s="455"/>
      <c r="BQ14" s="456"/>
      <c r="BR14" s="432"/>
      <c r="BS14" s="433"/>
      <c r="BT14" s="461"/>
      <c r="BU14" s="462"/>
      <c r="BV14" s="462"/>
      <c r="BW14" s="463"/>
      <c r="BX14" s="464"/>
      <c r="BY14" s="465"/>
      <c r="BZ14" s="465"/>
      <c r="CA14" s="465"/>
      <c r="CB14" s="465"/>
      <c r="CC14" s="465"/>
      <c r="CD14" s="465"/>
      <c r="CE14" s="466"/>
      <c r="CF14" s="467"/>
      <c r="CG14" s="468"/>
      <c r="CH14" s="468"/>
      <c r="CI14" s="468"/>
      <c r="CJ14" s="468"/>
      <c r="CK14" s="468"/>
      <c r="CL14" s="468"/>
      <c r="CM14" s="468"/>
      <c r="CN14" s="468"/>
      <c r="CO14" s="468"/>
      <c r="CP14" s="468"/>
      <c r="CQ14" s="469"/>
    </row>
    <row r="15" spans="1:95" s="163" customFormat="1" ht="23.25" customHeight="1" x14ac:dyDescent="0.15">
      <c r="A15" s="213" t="s">
        <v>30</v>
      </c>
      <c r="B15" s="460" t="s">
        <v>686</v>
      </c>
      <c r="C15" s="373"/>
      <c r="D15" s="373" t="s">
        <v>687</v>
      </c>
      <c r="E15" s="373"/>
      <c r="F15" s="373" t="s">
        <v>688</v>
      </c>
      <c r="G15" s="373"/>
      <c r="H15" s="373" t="s">
        <v>689</v>
      </c>
      <c r="I15" s="373"/>
      <c r="J15" s="373"/>
      <c r="K15" s="373"/>
      <c r="L15" s="373"/>
      <c r="M15" s="373"/>
      <c r="N15" s="373"/>
      <c r="O15" s="373"/>
      <c r="P15" s="373"/>
      <c r="Q15" s="374"/>
      <c r="R15" s="460" t="s">
        <v>686</v>
      </c>
      <c r="S15" s="373"/>
      <c r="T15" s="373" t="s">
        <v>687</v>
      </c>
      <c r="U15" s="373"/>
      <c r="V15" s="373" t="s">
        <v>669</v>
      </c>
      <c r="W15" s="373"/>
      <c r="X15" s="372">
        <v>4</v>
      </c>
      <c r="Y15" s="373"/>
      <c r="Z15" s="373" t="s">
        <v>674</v>
      </c>
      <c r="AA15" s="373"/>
      <c r="AB15" s="373">
        <v>1</v>
      </c>
      <c r="AC15" s="373"/>
      <c r="AD15" s="373">
        <v>2</v>
      </c>
      <c r="AE15" s="373"/>
      <c r="AF15" s="373" t="s">
        <v>676</v>
      </c>
      <c r="AG15" s="373"/>
      <c r="AH15" s="373" t="s">
        <v>677</v>
      </c>
      <c r="AI15" s="373"/>
      <c r="AJ15" s="373" t="s">
        <v>52</v>
      </c>
      <c r="AK15" s="373"/>
      <c r="AL15" s="373">
        <v>8</v>
      </c>
      <c r="AM15" s="373"/>
      <c r="AN15" s="373" t="s">
        <v>39</v>
      </c>
      <c r="AO15" s="373"/>
      <c r="AP15" s="373"/>
      <c r="AQ15" s="373"/>
      <c r="AR15" s="373"/>
      <c r="AS15" s="373"/>
      <c r="AT15" s="373"/>
      <c r="AU15" s="373"/>
      <c r="AV15" s="470"/>
      <c r="AW15" s="470"/>
      <c r="AX15" s="470"/>
      <c r="AY15" s="470"/>
      <c r="AZ15" s="470"/>
      <c r="BA15" s="470"/>
      <c r="BB15" s="470"/>
      <c r="BC15" s="470"/>
      <c r="BD15" s="470"/>
      <c r="BE15" s="470"/>
      <c r="BF15" s="470"/>
      <c r="BG15" s="470"/>
      <c r="BH15" s="470"/>
      <c r="BI15" s="470"/>
      <c r="BJ15" s="470"/>
      <c r="BK15" s="470"/>
      <c r="BL15" s="470"/>
      <c r="BM15" s="470"/>
      <c r="BN15" s="470"/>
      <c r="BO15" s="470"/>
      <c r="BP15" s="470"/>
      <c r="BQ15" s="471"/>
      <c r="BR15" s="382">
        <v>1</v>
      </c>
      <c r="BS15" s="472"/>
      <c r="BT15" s="268"/>
      <c r="BU15" s="269"/>
      <c r="BV15" s="263"/>
      <c r="BW15" s="264">
        <v>8</v>
      </c>
      <c r="BX15" s="265" t="s">
        <v>678</v>
      </c>
      <c r="BY15" s="266" t="s">
        <v>698</v>
      </c>
      <c r="BZ15" s="267" t="s">
        <v>678</v>
      </c>
      <c r="CA15" s="4" t="s">
        <v>29</v>
      </c>
      <c r="CB15" s="256" t="s">
        <v>703</v>
      </c>
      <c r="CC15" s="257">
        <v>0</v>
      </c>
      <c r="CD15" s="257">
        <v>3</v>
      </c>
      <c r="CE15" s="258">
        <v>4</v>
      </c>
      <c r="CF15" s="256" t="s">
        <v>678</v>
      </c>
      <c r="CG15" s="266" t="s">
        <v>704</v>
      </c>
      <c r="CH15" s="266" t="s">
        <v>705</v>
      </c>
      <c r="CI15" s="266" t="s">
        <v>706</v>
      </c>
      <c r="CJ15" s="266" t="s">
        <v>707</v>
      </c>
      <c r="CK15" s="266" t="s">
        <v>683</v>
      </c>
      <c r="CL15" s="266" t="s">
        <v>705</v>
      </c>
      <c r="CM15" s="257" t="s">
        <v>708</v>
      </c>
      <c r="CN15" s="257" t="s">
        <v>709</v>
      </c>
      <c r="CO15" s="257" t="s">
        <v>709</v>
      </c>
      <c r="CP15" s="257" t="s">
        <v>709</v>
      </c>
      <c r="CQ15" s="257" t="s">
        <v>709</v>
      </c>
    </row>
    <row r="16" spans="1:95" s="163" customFormat="1" ht="23.25" customHeight="1" x14ac:dyDescent="0.15">
      <c r="A16" s="211" t="s">
        <v>31</v>
      </c>
      <c r="B16" s="460" t="s">
        <v>690</v>
      </c>
      <c r="C16" s="373"/>
      <c r="D16" s="373" t="s">
        <v>691</v>
      </c>
      <c r="E16" s="373"/>
      <c r="F16" s="373" t="s">
        <v>688</v>
      </c>
      <c r="G16" s="373"/>
      <c r="H16" s="373" t="s">
        <v>689</v>
      </c>
      <c r="I16" s="373"/>
      <c r="J16" s="373"/>
      <c r="K16" s="373"/>
      <c r="L16" s="373"/>
      <c r="M16" s="373"/>
      <c r="N16" s="373"/>
      <c r="O16" s="373"/>
      <c r="P16" s="373"/>
      <c r="Q16" s="374"/>
      <c r="R16" s="460" t="s">
        <v>690</v>
      </c>
      <c r="S16" s="373"/>
      <c r="T16" s="373" t="s">
        <v>691</v>
      </c>
      <c r="U16" s="373"/>
      <c r="V16" s="373" t="s">
        <v>669</v>
      </c>
      <c r="W16" s="373"/>
      <c r="X16" s="373" t="s">
        <v>695</v>
      </c>
      <c r="Y16" s="373"/>
      <c r="Z16" s="373" t="s">
        <v>696</v>
      </c>
      <c r="AA16" s="373"/>
      <c r="AB16" s="373">
        <v>2</v>
      </c>
      <c r="AC16" s="373"/>
      <c r="AD16" s="373" t="s">
        <v>676</v>
      </c>
      <c r="AE16" s="373"/>
      <c r="AF16" s="373" t="s">
        <v>677</v>
      </c>
      <c r="AG16" s="373"/>
      <c r="AH16" s="373">
        <v>5</v>
      </c>
      <c r="AI16" s="373"/>
      <c r="AJ16" s="373" t="s">
        <v>38</v>
      </c>
      <c r="AK16" s="373"/>
      <c r="AL16" s="373">
        <v>4</v>
      </c>
      <c r="AM16" s="373"/>
      <c r="AN16" s="373" t="s">
        <v>39</v>
      </c>
      <c r="AO16" s="373"/>
      <c r="AP16" s="373"/>
      <c r="AQ16" s="373"/>
      <c r="AR16" s="373"/>
      <c r="AS16" s="373"/>
      <c r="AT16" s="373"/>
      <c r="AU16" s="373"/>
      <c r="AV16" s="470"/>
      <c r="AW16" s="470"/>
      <c r="AX16" s="470"/>
      <c r="AY16" s="470"/>
      <c r="AZ16" s="470"/>
      <c r="BA16" s="470"/>
      <c r="BB16" s="470"/>
      <c r="BC16" s="470"/>
      <c r="BD16" s="470"/>
      <c r="BE16" s="470"/>
      <c r="BF16" s="470"/>
      <c r="BG16" s="470"/>
      <c r="BH16" s="470"/>
      <c r="BI16" s="470"/>
      <c r="BJ16" s="470"/>
      <c r="BK16" s="470"/>
      <c r="BL16" s="470"/>
      <c r="BM16" s="470"/>
      <c r="BN16" s="470"/>
      <c r="BO16" s="470"/>
      <c r="BP16" s="470"/>
      <c r="BQ16" s="471"/>
      <c r="BR16" s="382">
        <v>1</v>
      </c>
      <c r="BS16" s="472"/>
      <c r="BT16" s="268"/>
      <c r="BU16" s="269"/>
      <c r="BV16" s="263"/>
      <c r="BW16" s="264">
        <v>3</v>
      </c>
      <c r="BX16" s="265" t="s">
        <v>699</v>
      </c>
      <c r="BY16" s="266" t="s">
        <v>700</v>
      </c>
      <c r="BZ16" s="267" t="s">
        <v>701</v>
      </c>
      <c r="CA16" s="4" t="s">
        <v>29</v>
      </c>
      <c r="CB16" s="256" t="s">
        <v>678</v>
      </c>
      <c r="CC16" s="257">
        <v>8</v>
      </c>
      <c r="CD16" s="257">
        <v>1</v>
      </c>
      <c r="CE16" s="258">
        <v>2</v>
      </c>
      <c r="CF16" s="256" t="s">
        <v>710</v>
      </c>
      <c r="CG16" s="266" t="s">
        <v>712</v>
      </c>
      <c r="CH16" s="266" t="s">
        <v>713</v>
      </c>
      <c r="CI16" s="266" t="s">
        <v>714</v>
      </c>
      <c r="CJ16" s="266" t="s">
        <v>29</v>
      </c>
      <c r="CK16" s="266" t="s">
        <v>715</v>
      </c>
      <c r="CL16" s="266" t="s">
        <v>711</v>
      </c>
      <c r="CM16" s="257" t="s">
        <v>716</v>
      </c>
      <c r="CN16" s="257" t="s">
        <v>709</v>
      </c>
      <c r="CO16" s="257" t="s">
        <v>709</v>
      </c>
      <c r="CP16" s="257" t="s">
        <v>709</v>
      </c>
      <c r="CQ16" s="257" t="s">
        <v>709</v>
      </c>
    </row>
    <row r="17" spans="1:95" s="163" customFormat="1" ht="23.25" customHeight="1" x14ac:dyDescent="0.15">
      <c r="A17" s="211" t="s">
        <v>32</v>
      </c>
      <c r="B17" s="460" t="s">
        <v>662</v>
      </c>
      <c r="C17" s="373"/>
      <c r="D17" s="373" t="s">
        <v>692</v>
      </c>
      <c r="E17" s="373"/>
      <c r="F17" s="373" t="s">
        <v>693</v>
      </c>
      <c r="G17" s="373"/>
      <c r="H17" s="373" t="s">
        <v>694</v>
      </c>
      <c r="I17" s="373"/>
      <c r="J17" s="373" t="s">
        <v>32</v>
      </c>
      <c r="K17" s="373"/>
      <c r="L17" s="373"/>
      <c r="M17" s="373"/>
      <c r="N17" s="373"/>
      <c r="O17" s="373"/>
      <c r="P17" s="373"/>
      <c r="Q17" s="374"/>
      <c r="R17" s="460" t="s">
        <v>766</v>
      </c>
      <c r="S17" s="373"/>
      <c r="T17" s="373" t="s">
        <v>767</v>
      </c>
      <c r="U17" s="373"/>
      <c r="V17" s="373" t="s">
        <v>729</v>
      </c>
      <c r="W17" s="373"/>
      <c r="X17" s="373" t="s">
        <v>733</v>
      </c>
      <c r="Y17" s="373"/>
      <c r="Z17" s="373" t="s">
        <v>768</v>
      </c>
      <c r="AA17" s="373"/>
      <c r="AB17" s="373">
        <v>1</v>
      </c>
      <c r="AC17" s="373"/>
      <c r="AD17" s="474" t="s">
        <v>676</v>
      </c>
      <c r="AE17" s="475"/>
      <c r="AF17" s="474" t="s">
        <v>677</v>
      </c>
      <c r="AG17" s="475"/>
      <c r="AH17" s="474">
        <v>1</v>
      </c>
      <c r="AI17" s="475"/>
      <c r="AJ17" s="474">
        <v>0</v>
      </c>
      <c r="AK17" s="475"/>
      <c r="AL17" s="474" t="s">
        <v>38</v>
      </c>
      <c r="AM17" s="475"/>
      <c r="AN17" s="373">
        <v>1</v>
      </c>
      <c r="AO17" s="373"/>
      <c r="AP17" s="474" t="s">
        <v>769</v>
      </c>
      <c r="AQ17" s="475"/>
      <c r="AR17" s="373"/>
      <c r="AS17" s="373"/>
      <c r="AT17" s="373"/>
      <c r="AU17" s="373"/>
      <c r="AV17" s="470"/>
      <c r="AW17" s="470"/>
      <c r="AX17" s="470"/>
      <c r="AY17" s="470"/>
      <c r="AZ17" s="470"/>
      <c r="BA17" s="470"/>
      <c r="BB17" s="470"/>
      <c r="BC17" s="470"/>
      <c r="BD17" s="470"/>
      <c r="BE17" s="470"/>
      <c r="BF17" s="470"/>
      <c r="BG17" s="470"/>
      <c r="BH17" s="470"/>
      <c r="BI17" s="470"/>
      <c r="BJ17" s="470"/>
      <c r="BK17" s="470"/>
      <c r="BL17" s="470"/>
      <c r="BM17" s="470"/>
      <c r="BN17" s="470"/>
      <c r="BO17" s="470"/>
      <c r="BP17" s="470"/>
      <c r="BQ17" s="471"/>
      <c r="BR17" s="382"/>
      <c r="BS17" s="472"/>
      <c r="BT17" s="268"/>
      <c r="BU17" s="269"/>
      <c r="BV17" s="263"/>
      <c r="BW17" s="264">
        <v>2</v>
      </c>
      <c r="BX17" s="265" t="s">
        <v>678</v>
      </c>
      <c r="BY17" s="266" t="s">
        <v>702</v>
      </c>
      <c r="BZ17" s="267" t="s">
        <v>770</v>
      </c>
      <c r="CA17" s="4" t="s">
        <v>29</v>
      </c>
      <c r="CB17" s="256" t="s">
        <v>678</v>
      </c>
      <c r="CC17" s="283">
        <v>6</v>
      </c>
      <c r="CD17" s="283">
        <v>0</v>
      </c>
      <c r="CE17" s="258">
        <v>4</v>
      </c>
      <c r="CF17" s="256" t="s">
        <v>703</v>
      </c>
      <c r="CG17" s="266" t="s">
        <v>718</v>
      </c>
      <c r="CH17" s="266" t="s">
        <v>719</v>
      </c>
      <c r="CI17" s="266" t="s">
        <v>771</v>
      </c>
      <c r="CJ17" s="266" t="s">
        <v>720</v>
      </c>
      <c r="CK17" s="266" t="s">
        <v>772</v>
      </c>
      <c r="CL17" s="266" t="s">
        <v>773</v>
      </c>
      <c r="CM17" s="283" t="s">
        <v>707</v>
      </c>
      <c r="CN17" s="283" t="s">
        <v>709</v>
      </c>
      <c r="CO17" s="283" t="s">
        <v>709</v>
      </c>
      <c r="CP17" s="283" t="s">
        <v>709</v>
      </c>
      <c r="CQ17" s="283" t="s">
        <v>709</v>
      </c>
    </row>
    <row r="18" spans="1:95" s="163" customFormat="1" ht="23.25" customHeight="1" x14ac:dyDescent="0.15">
      <c r="A18" s="211" t="s">
        <v>33</v>
      </c>
      <c r="B18" s="473"/>
      <c r="C18" s="470"/>
      <c r="D18" s="470"/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1"/>
      <c r="R18" s="473"/>
      <c r="S18" s="470"/>
      <c r="T18" s="470"/>
      <c r="U18" s="470"/>
      <c r="V18" s="470"/>
      <c r="W18" s="470"/>
      <c r="X18" s="470"/>
      <c r="Y18" s="470"/>
      <c r="Z18" s="470"/>
      <c r="AA18" s="470"/>
      <c r="AB18" s="470"/>
      <c r="AC18" s="470"/>
      <c r="AD18" s="470"/>
      <c r="AE18" s="470"/>
      <c r="AF18" s="470"/>
      <c r="AG18" s="470"/>
      <c r="AH18" s="470"/>
      <c r="AI18" s="470"/>
      <c r="AJ18" s="470"/>
      <c r="AK18" s="470"/>
      <c r="AL18" s="470"/>
      <c r="AM18" s="470"/>
      <c r="AN18" s="470"/>
      <c r="AO18" s="470"/>
      <c r="AP18" s="470"/>
      <c r="AQ18" s="470"/>
      <c r="AR18" s="470"/>
      <c r="AS18" s="470"/>
      <c r="AT18" s="470"/>
      <c r="AU18" s="470"/>
      <c r="AV18" s="470"/>
      <c r="AW18" s="470"/>
      <c r="AX18" s="470"/>
      <c r="AY18" s="470"/>
      <c r="AZ18" s="470"/>
      <c r="BA18" s="470"/>
      <c r="BB18" s="470"/>
      <c r="BC18" s="470"/>
      <c r="BD18" s="470"/>
      <c r="BE18" s="470"/>
      <c r="BF18" s="470"/>
      <c r="BG18" s="470"/>
      <c r="BH18" s="470"/>
      <c r="BI18" s="470"/>
      <c r="BJ18" s="470"/>
      <c r="BK18" s="470"/>
      <c r="BL18" s="470"/>
      <c r="BM18" s="470"/>
      <c r="BN18" s="470"/>
      <c r="BO18" s="470"/>
      <c r="BP18" s="470"/>
      <c r="BQ18" s="471"/>
      <c r="BR18" s="476"/>
      <c r="BS18" s="477"/>
      <c r="BT18" s="115"/>
      <c r="BU18" s="116"/>
      <c r="BV18" s="117"/>
      <c r="BW18" s="229"/>
      <c r="BX18" s="1"/>
      <c r="BY18" s="2"/>
      <c r="BZ18" s="3"/>
      <c r="CA18" s="4" t="s">
        <v>29</v>
      </c>
      <c r="CB18" s="5"/>
      <c r="CC18" s="245"/>
      <c r="CD18" s="245"/>
      <c r="CE18" s="118"/>
      <c r="CF18" s="5"/>
      <c r="CG18" s="2"/>
      <c r="CH18" s="2"/>
      <c r="CI18" s="2"/>
      <c r="CJ18" s="2"/>
      <c r="CK18" s="2"/>
      <c r="CL18" s="2"/>
      <c r="CM18" s="245"/>
      <c r="CN18" s="245"/>
      <c r="CO18" s="245"/>
      <c r="CP18" s="119"/>
      <c r="CQ18" s="118"/>
    </row>
    <row r="19" spans="1:95" s="163" customFormat="1" ht="23.25" customHeight="1" x14ac:dyDescent="0.15">
      <c r="A19" s="211" t="s">
        <v>34</v>
      </c>
      <c r="B19" s="473"/>
      <c r="C19" s="470"/>
      <c r="D19" s="470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1"/>
      <c r="R19" s="473"/>
      <c r="S19" s="470"/>
      <c r="T19" s="470"/>
      <c r="U19" s="470"/>
      <c r="V19" s="470"/>
      <c r="W19" s="470"/>
      <c r="X19" s="470"/>
      <c r="Y19" s="470"/>
      <c r="Z19" s="470"/>
      <c r="AA19" s="470"/>
      <c r="AB19" s="470"/>
      <c r="AC19" s="470"/>
      <c r="AD19" s="470"/>
      <c r="AE19" s="470"/>
      <c r="AF19" s="470"/>
      <c r="AG19" s="470"/>
      <c r="AH19" s="470"/>
      <c r="AI19" s="470"/>
      <c r="AJ19" s="470"/>
      <c r="AK19" s="470"/>
      <c r="AL19" s="470"/>
      <c r="AM19" s="470"/>
      <c r="AN19" s="470"/>
      <c r="AO19" s="470"/>
      <c r="AP19" s="470"/>
      <c r="AQ19" s="470"/>
      <c r="AR19" s="470"/>
      <c r="AS19" s="470"/>
      <c r="AT19" s="470"/>
      <c r="AU19" s="470"/>
      <c r="AV19" s="470"/>
      <c r="AW19" s="470"/>
      <c r="AX19" s="470"/>
      <c r="AY19" s="470"/>
      <c r="AZ19" s="470"/>
      <c r="BA19" s="470"/>
      <c r="BB19" s="470"/>
      <c r="BC19" s="470"/>
      <c r="BD19" s="470"/>
      <c r="BE19" s="470"/>
      <c r="BF19" s="470"/>
      <c r="BG19" s="470"/>
      <c r="BH19" s="470"/>
      <c r="BI19" s="470"/>
      <c r="BJ19" s="470"/>
      <c r="BK19" s="470"/>
      <c r="BL19" s="470"/>
      <c r="BM19" s="470"/>
      <c r="BN19" s="470"/>
      <c r="BO19" s="470"/>
      <c r="BP19" s="470"/>
      <c r="BQ19" s="471"/>
      <c r="BR19" s="476"/>
      <c r="BS19" s="477"/>
      <c r="BT19" s="115"/>
      <c r="BU19" s="116"/>
      <c r="BV19" s="117"/>
      <c r="BW19" s="229"/>
      <c r="BX19" s="1"/>
      <c r="BY19" s="2"/>
      <c r="BZ19" s="3"/>
      <c r="CA19" s="4" t="s">
        <v>29</v>
      </c>
      <c r="CB19" s="5"/>
      <c r="CC19" s="245"/>
      <c r="CD19" s="245"/>
      <c r="CE19" s="118"/>
      <c r="CF19" s="5"/>
      <c r="CG19" s="2"/>
      <c r="CH19" s="2"/>
      <c r="CI19" s="2"/>
      <c r="CJ19" s="2"/>
      <c r="CK19" s="2"/>
      <c r="CL19" s="2"/>
      <c r="CM19" s="245"/>
      <c r="CN19" s="245"/>
      <c r="CO19" s="245"/>
      <c r="CP19" s="119"/>
      <c r="CQ19" s="118"/>
    </row>
    <row r="20" spans="1:95" s="163" customFormat="1" ht="23.25" customHeight="1" x14ac:dyDescent="0.15">
      <c r="A20" s="211" t="s">
        <v>35</v>
      </c>
      <c r="B20" s="473"/>
      <c r="C20" s="470"/>
      <c r="D20" s="470"/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470"/>
      <c r="P20" s="470"/>
      <c r="Q20" s="471"/>
      <c r="R20" s="473"/>
      <c r="S20" s="470"/>
      <c r="T20" s="470"/>
      <c r="U20" s="470"/>
      <c r="V20" s="470"/>
      <c r="W20" s="470"/>
      <c r="X20" s="470"/>
      <c r="Y20" s="470"/>
      <c r="Z20" s="470"/>
      <c r="AA20" s="470"/>
      <c r="AB20" s="470"/>
      <c r="AC20" s="470"/>
      <c r="AD20" s="470"/>
      <c r="AE20" s="470"/>
      <c r="AF20" s="470"/>
      <c r="AG20" s="470"/>
      <c r="AH20" s="470"/>
      <c r="AI20" s="470"/>
      <c r="AJ20" s="470"/>
      <c r="AK20" s="470"/>
      <c r="AL20" s="470"/>
      <c r="AM20" s="470"/>
      <c r="AN20" s="470"/>
      <c r="AO20" s="470"/>
      <c r="AP20" s="470"/>
      <c r="AQ20" s="470"/>
      <c r="AR20" s="470"/>
      <c r="AS20" s="470"/>
      <c r="AT20" s="470"/>
      <c r="AU20" s="470"/>
      <c r="AV20" s="470"/>
      <c r="AW20" s="470"/>
      <c r="AX20" s="470"/>
      <c r="AY20" s="470"/>
      <c r="AZ20" s="470"/>
      <c r="BA20" s="470"/>
      <c r="BB20" s="470"/>
      <c r="BC20" s="470"/>
      <c r="BD20" s="470"/>
      <c r="BE20" s="470"/>
      <c r="BF20" s="470"/>
      <c r="BG20" s="470"/>
      <c r="BH20" s="470"/>
      <c r="BI20" s="470"/>
      <c r="BJ20" s="470"/>
      <c r="BK20" s="470"/>
      <c r="BL20" s="470"/>
      <c r="BM20" s="470"/>
      <c r="BN20" s="470"/>
      <c r="BO20" s="470"/>
      <c r="BP20" s="470"/>
      <c r="BQ20" s="471"/>
      <c r="BR20" s="476"/>
      <c r="BS20" s="477"/>
      <c r="BT20" s="115"/>
      <c r="BU20" s="116"/>
      <c r="BV20" s="117"/>
      <c r="BW20" s="229"/>
      <c r="BX20" s="1"/>
      <c r="BY20" s="2"/>
      <c r="BZ20" s="3"/>
      <c r="CA20" s="4" t="s">
        <v>29</v>
      </c>
      <c r="CB20" s="5"/>
      <c r="CC20" s="245"/>
      <c r="CD20" s="245"/>
      <c r="CE20" s="118"/>
      <c r="CF20" s="5"/>
      <c r="CG20" s="2"/>
      <c r="CH20" s="2"/>
      <c r="CI20" s="2"/>
      <c r="CJ20" s="2"/>
      <c r="CK20" s="2"/>
      <c r="CL20" s="2"/>
      <c r="CM20" s="245"/>
      <c r="CN20" s="245"/>
      <c r="CO20" s="245"/>
      <c r="CP20" s="119"/>
      <c r="CQ20" s="118"/>
    </row>
    <row r="21" spans="1:95" s="163" customFormat="1" ht="23.25" customHeight="1" x14ac:dyDescent="0.15">
      <c r="A21" s="211" t="s">
        <v>36</v>
      </c>
      <c r="B21" s="473"/>
      <c r="C21" s="470"/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1"/>
      <c r="R21" s="473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0"/>
      <c r="AM21" s="470"/>
      <c r="AN21" s="470"/>
      <c r="AO21" s="470"/>
      <c r="AP21" s="470"/>
      <c r="AQ21" s="470"/>
      <c r="AR21" s="470"/>
      <c r="AS21" s="470"/>
      <c r="AT21" s="470"/>
      <c r="AU21" s="470"/>
      <c r="AV21" s="470"/>
      <c r="AW21" s="470"/>
      <c r="AX21" s="470"/>
      <c r="AY21" s="470"/>
      <c r="AZ21" s="470"/>
      <c r="BA21" s="470"/>
      <c r="BB21" s="470"/>
      <c r="BC21" s="470"/>
      <c r="BD21" s="470"/>
      <c r="BE21" s="470"/>
      <c r="BF21" s="470"/>
      <c r="BG21" s="470"/>
      <c r="BH21" s="470"/>
      <c r="BI21" s="470"/>
      <c r="BJ21" s="470"/>
      <c r="BK21" s="470"/>
      <c r="BL21" s="470"/>
      <c r="BM21" s="470"/>
      <c r="BN21" s="470"/>
      <c r="BO21" s="470"/>
      <c r="BP21" s="470"/>
      <c r="BQ21" s="471"/>
      <c r="BR21" s="476"/>
      <c r="BS21" s="477"/>
      <c r="BT21" s="115"/>
      <c r="BU21" s="116"/>
      <c r="BV21" s="117"/>
      <c r="BW21" s="229"/>
      <c r="BX21" s="1"/>
      <c r="BY21" s="2"/>
      <c r="BZ21" s="3"/>
      <c r="CA21" s="4" t="s">
        <v>37</v>
      </c>
      <c r="CB21" s="5"/>
      <c r="CC21" s="245"/>
      <c r="CD21" s="245"/>
      <c r="CE21" s="118"/>
      <c r="CF21" s="5"/>
      <c r="CG21" s="2"/>
      <c r="CH21" s="2"/>
      <c r="CI21" s="2"/>
      <c r="CJ21" s="2"/>
      <c r="CK21" s="2"/>
      <c r="CL21" s="2"/>
      <c r="CM21" s="245"/>
      <c r="CN21" s="245"/>
      <c r="CO21" s="245"/>
      <c r="CP21" s="119"/>
      <c r="CQ21" s="118"/>
    </row>
    <row r="22" spans="1:95" s="163" customFormat="1" ht="23.25" customHeight="1" x14ac:dyDescent="0.15">
      <c r="A22" s="211" t="s">
        <v>38</v>
      </c>
      <c r="B22" s="473"/>
      <c r="C22" s="470"/>
      <c r="D22" s="470"/>
      <c r="E22" s="470"/>
      <c r="F22" s="470"/>
      <c r="G22" s="470"/>
      <c r="H22" s="470"/>
      <c r="I22" s="470"/>
      <c r="J22" s="470"/>
      <c r="K22" s="470"/>
      <c r="L22" s="470"/>
      <c r="M22" s="470"/>
      <c r="N22" s="470"/>
      <c r="O22" s="470"/>
      <c r="P22" s="470"/>
      <c r="Q22" s="471"/>
      <c r="R22" s="473"/>
      <c r="S22" s="470"/>
      <c r="T22" s="470"/>
      <c r="U22" s="470"/>
      <c r="V22" s="470"/>
      <c r="W22" s="470"/>
      <c r="X22" s="470"/>
      <c r="Y22" s="470"/>
      <c r="Z22" s="470"/>
      <c r="AA22" s="470"/>
      <c r="AB22" s="470"/>
      <c r="AC22" s="470"/>
      <c r="AD22" s="470"/>
      <c r="AE22" s="470"/>
      <c r="AF22" s="470"/>
      <c r="AG22" s="470"/>
      <c r="AH22" s="470"/>
      <c r="AI22" s="470"/>
      <c r="AJ22" s="470"/>
      <c r="AK22" s="470"/>
      <c r="AL22" s="470"/>
      <c r="AM22" s="470"/>
      <c r="AN22" s="470"/>
      <c r="AO22" s="470"/>
      <c r="AP22" s="470"/>
      <c r="AQ22" s="470"/>
      <c r="AR22" s="470"/>
      <c r="AS22" s="470"/>
      <c r="AT22" s="470"/>
      <c r="AU22" s="470"/>
      <c r="AV22" s="470"/>
      <c r="AW22" s="470"/>
      <c r="AX22" s="470"/>
      <c r="AY22" s="470"/>
      <c r="AZ22" s="470"/>
      <c r="BA22" s="470"/>
      <c r="BB22" s="470"/>
      <c r="BC22" s="470"/>
      <c r="BD22" s="470"/>
      <c r="BE22" s="470"/>
      <c r="BF22" s="470"/>
      <c r="BG22" s="470"/>
      <c r="BH22" s="470"/>
      <c r="BI22" s="470"/>
      <c r="BJ22" s="470"/>
      <c r="BK22" s="470"/>
      <c r="BL22" s="470"/>
      <c r="BM22" s="470"/>
      <c r="BN22" s="470"/>
      <c r="BO22" s="470"/>
      <c r="BP22" s="470"/>
      <c r="BQ22" s="471"/>
      <c r="BR22" s="476"/>
      <c r="BS22" s="477"/>
      <c r="BT22" s="115"/>
      <c r="BU22" s="116"/>
      <c r="BV22" s="117"/>
      <c r="BW22" s="229"/>
      <c r="BX22" s="1"/>
      <c r="BY22" s="2"/>
      <c r="BZ22" s="3"/>
      <c r="CA22" s="4" t="s">
        <v>37</v>
      </c>
      <c r="CB22" s="5"/>
      <c r="CC22" s="245"/>
      <c r="CD22" s="245"/>
      <c r="CE22" s="118"/>
      <c r="CF22" s="5"/>
      <c r="CG22" s="2"/>
      <c r="CH22" s="2"/>
      <c r="CI22" s="2"/>
      <c r="CJ22" s="2"/>
      <c r="CK22" s="2"/>
      <c r="CL22" s="2"/>
      <c r="CM22" s="245"/>
      <c r="CN22" s="245"/>
      <c r="CO22" s="245"/>
      <c r="CP22" s="119"/>
      <c r="CQ22" s="118"/>
    </row>
    <row r="23" spans="1:95" s="163" customFormat="1" ht="23.25" customHeight="1" x14ac:dyDescent="0.15">
      <c r="A23" s="211" t="s">
        <v>39</v>
      </c>
      <c r="B23" s="473"/>
      <c r="C23" s="470"/>
      <c r="D23" s="470"/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1"/>
      <c r="R23" s="473"/>
      <c r="S23" s="470"/>
      <c r="T23" s="470"/>
      <c r="U23" s="470"/>
      <c r="V23" s="470"/>
      <c r="W23" s="470"/>
      <c r="X23" s="470"/>
      <c r="Y23" s="470"/>
      <c r="Z23" s="470"/>
      <c r="AA23" s="470"/>
      <c r="AB23" s="470"/>
      <c r="AC23" s="470"/>
      <c r="AD23" s="470"/>
      <c r="AE23" s="470"/>
      <c r="AF23" s="470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/>
      <c r="AR23" s="470"/>
      <c r="AS23" s="470"/>
      <c r="AT23" s="470"/>
      <c r="AU23" s="470"/>
      <c r="AV23" s="470"/>
      <c r="AW23" s="470"/>
      <c r="AX23" s="470"/>
      <c r="AY23" s="470"/>
      <c r="AZ23" s="470"/>
      <c r="BA23" s="470"/>
      <c r="BB23" s="470"/>
      <c r="BC23" s="470"/>
      <c r="BD23" s="470"/>
      <c r="BE23" s="470"/>
      <c r="BF23" s="470"/>
      <c r="BG23" s="470"/>
      <c r="BH23" s="470"/>
      <c r="BI23" s="470"/>
      <c r="BJ23" s="470"/>
      <c r="BK23" s="470"/>
      <c r="BL23" s="470"/>
      <c r="BM23" s="470"/>
      <c r="BN23" s="470"/>
      <c r="BO23" s="470"/>
      <c r="BP23" s="470"/>
      <c r="BQ23" s="471"/>
      <c r="BR23" s="476"/>
      <c r="BS23" s="477"/>
      <c r="BT23" s="115"/>
      <c r="BU23" s="116"/>
      <c r="BV23" s="117"/>
      <c r="BW23" s="229"/>
      <c r="BX23" s="1"/>
      <c r="BY23" s="2"/>
      <c r="BZ23" s="3"/>
      <c r="CA23" s="4" t="s">
        <v>37</v>
      </c>
      <c r="CB23" s="5"/>
      <c r="CC23" s="245"/>
      <c r="CD23" s="245"/>
      <c r="CE23" s="118"/>
      <c r="CF23" s="5"/>
      <c r="CG23" s="2"/>
      <c r="CH23" s="2"/>
      <c r="CI23" s="2"/>
      <c r="CJ23" s="2"/>
      <c r="CK23" s="2"/>
      <c r="CL23" s="2"/>
      <c r="CM23" s="245"/>
      <c r="CN23" s="245"/>
      <c r="CO23" s="245"/>
      <c r="CP23" s="119"/>
      <c r="CQ23" s="118"/>
    </row>
    <row r="24" spans="1:95" s="163" customFormat="1" ht="23.25" customHeight="1" x14ac:dyDescent="0.15">
      <c r="A24" s="211" t="s">
        <v>40</v>
      </c>
      <c r="B24" s="473"/>
      <c r="C24" s="470"/>
      <c r="D24" s="470"/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470"/>
      <c r="P24" s="470"/>
      <c r="Q24" s="471"/>
      <c r="R24" s="473"/>
      <c r="S24" s="470"/>
      <c r="T24" s="470"/>
      <c r="U24" s="470"/>
      <c r="V24" s="470"/>
      <c r="W24" s="470"/>
      <c r="X24" s="470"/>
      <c r="Y24" s="470"/>
      <c r="Z24" s="470"/>
      <c r="AA24" s="470"/>
      <c r="AB24" s="470"/>
      <c r="AC24" s="470"/>
      <c r="AD24" s="470"/>
      <c r="AE24" s="470"/>
      <c r="AF24" s="470"/>
      <c r="AG24" s="470"/>
      <c r="AH24" s="470"/>
      <c r="AI24" s="470"/>
      <c r="AJ24" s="470"/>
      <c r="AK24" s="470"/>
      <c r="AL24" s="470"/>
      <c r="AM24" s="470"/>
      <c r="AN24" s="470"/>
      <c r="AO24" s="470"/>
      <c r="AP24" s="470"/>
      <c r="AQ24" s="470"/>
      <c r="AR24" s="470"/>
      <c r="AS24" s="470"/>
      <c r="AT24" s="470"/>
      <c r="AU24" s="470"/>
      <c r="AV24" s="470"/>
      <c r="AW24" s="470"/>
      <c r="AX24" s="470"/>
      <c r="AY24" s="470"/>
      <c r="AZ24" s="470"/>
      <c r="BA24" s="470"/>
      <c r="BB24" s="470"/>
      <c r="BC24" s="470"/>
      <c r="BD24" s="470"/>
      <c r="BE24" s="470"/>
      <c r="BF24" s="470"/>
      <c r="BG24" s="470"/>
      <c r="BH24" s="470"/>
      <c r="BI24" s="470"/>
      <c r="BJ24" s="470"/>
      <c r="BK24" s="470"/>
      <c r="BL24" s="470"/>
      <c r="BM24" s="470"/>
      <c r="BN24" s="470"/>
      <c r="BO24" s="470"/>
      <c r="BP24" s="470"/>
      <c r="BQ24" s="471"/>
      <c r="BR24" s="476"/>
      <c r="BS24" s="477"/>
      <c r="BT24" s="115"/>
      <c r="BU24" s="116"/>
      <c r="BV24" s="117"/>
      <c r="BW24" s="229"/>
      <c r="BX24" s="1"/>
      <c r="BY24" s="2"/>
      <c r="BZ24" s="3"/>
      <c r="CA24" s="4" t="s">
        <v>37</v>
      </c>
      <c r="CB24" s="5"/>
      <c r="CC24" s="245"/>
      <c r="CD24" s="245"/>
      <c r="CE24" s="118"/>
      <c r="CF24" s="5"/>
      <c r="CG24" s="2"/>
      <c r="CH24" s="2"/>
      <c r="CI24" s="2"/>
      <c r="CJ24" s="2"/>
      <c r="CK24" s="2"/>
      <c r="CL24" s="2"/>
      <c r="CM24" s="245"/>
      <c r="CN24" s="245"/>
      <c r="CO24" s="245"/>
      <c r="CP24" s="119"/>
      <c r="CQ24" s="118"/>
    </row>
    <row r="25" spans="1:95" s="163" customFormat="1" ht="23.25" customHeight="1" x14ac:dyDescent="0.15">
      <c r="A25" s="211"/>
      <c r="B25" s="478" t="s">
        <v>41</v>
      </c>
      <c r="C25" s="479"/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479"/>
      <c r="Q25" s="479"/>
      <c r="R25" s="460" t="s">
        <v>673</v>
      </c>
      <c r="S25" s="373"/>
      <c r="T25" s="373" t="s">
        <v>697</v>
      </c>
      <c r="U25" s="373"/>
      <c r="V25" s="373" t="s">
        <v>722</v>
      </c>
      <c r="W25" s="373"/>
      <c r="X25" s="373" t="s">
        <v>669</v>
      </c>
      <c r="Y25" s="373"/>
      <c r="Z25" s="373" t="s">
        <v>723</v>
      </c>
      <c r="AA25" s="373"/>
      <c r="AB25" s="373" t="s">
        <v>724</v>
      </c>
      <c r="AC25" s="373"/>
      <c r="AD25" s="373" t="s">
        <v>725</v>
      </c>
      <c r="AE25" s="373"/>
      <c r="AF25" s="373">
        <v>3</v>
      </c>
      <c r="AG25" s="373"/>
      <c r="AH25" s="373">
        <v>8</v>
      </c>
      <c r="AI25" s="373"/>
      <c r="AJ25" s="373" t="s">
        <v>38</v>
      </c>
      <c r="AK25" s="373"/>
      <c r="AL25" s="373" t="s">
        <v>726</v>
      </c>
      <c r="AM25" s="373"/>
      <c r="AN25" s="373"/>
      <c r="AO25" s="373"/>
      <c r="AP25" s="373"/>
      <c r="AQ25" s="373"/>
      <c r="AR25" s="373"/>
      <c r="AS25" s="373"/>
      <c r="AT25" s="373"/>
      <c r="AU25" s="373"/>
      <c r="AV25" s="373"/>
      <c r="AW25" s="373"/>
      <c r="AX25" s="373"/>
      <c r="AY25" s="373"/>
      <c r="AZ25" s="373"/>
      <c r="BA25" s="373"/>
      <c r="BB25" s="373"/>
      <c r="BC25" s="373"/>
      <c r="BD25" s="373"/>
      <c r="BE25" s="373"/>
      <c r="BF25" s="373"/>
      <c r="BG25" s="373"/>
      <c r="BH25" s="373"/>
      <c r="BI25" s="373"/>
      <c r="BJ25" s="373"/>
      <c r="BK25" s="373"/>
      <c r="BL25" s="373"/>
      <c r="BM25" s="373"/>
      <c r="BN25" s="373"/>
      <c r="BO25" s="373"/>
      <c r="BP25" s="373"/>
      <c r="BQ25" s="374"/>
      <c r="BR25" s="484"/>
      <c r="BS25" s="485"/>
      <c r="BT25" s="490"/>
      <c r="BU25" s="491"/>
      <c r="BV25" s="491"/>
      <c r="BW25" s="492"/>
      <c r="BX25" s="265" t="s">
        <v>734</v>
      </c>
      <c r="BY25" s="266" t="s">
        <v>705</v>
      </c>
      <c r="BZ25" s="267" t="s">
        <v>718</v>
      </c>
      <c r="CA25" s="4" t="s">
        <v>37</v>
      </c>
      <c r="CB25" s="256" t="s">
        <v>682</v>
      </c>
      <c r="CC25" s="257">
        <v>1</v>
      </c>
      <c r="CD25" s="257">
        <v>4</v>
      </c>
      <c r="CE25" s="258">
        <v>7</v>
      </c>
      <c r="CF25" s="256" t="s">
        <v>678</v>
      </c>
      <c r="CG25" s="266" t="s">
        <v>718</v>
      </c>
      <c r="CH25" s="266" t="s">
        <v>737</v>
      </c>
      <c r="CI25" s="266" t="s">
        <v>716</v>
      </c>
      <c r="CJ25" s="266" t="s">
        <v>738</v>
      </c>
      <c r="CK25" s="266" t="s">
        <v>711</v>
      </c>
      <c r="CL25" s="266" t="s">
        <v>721</v>
      </c>
      <c r="CM25" s="257" t="s">
        <v>29</v>
      </c>
      <c r="CN25" s="257" t="s">
        <v>709</v>
      </c>
      <c r="CO25" s="257" t="s">
        <v>709</v>
      </c>
      <c r="CP25" s="257" t="s">
        <v>709</v>
      </c>
      <c r="CQ25" s="257" t="s">
        <v>709</v>
      </c>
    </row>
    <row r="26" spans="1:95" s="163" customFormat="1" ht="23.25" customHeight="1" x14ac:dyDescent="0.15">
      <c r="A26" s="211"/>
      <c r="B26" s="480"/>
      <c r="C26" s="481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1"/>
      <c r="P26" s="481"/>
      <c r="Q26" s="481"/>
      <c r="R26" s="460" t="s">
        <v>727</v>
      </c>
      <c r="S26" s="373"/>
      <c r="T26" s="373" t="s">
        <v>728</v>
      </c>
      <c r="U26" s="373"/>
      <c r="V26" s="373" t="s">
        <v>729</v>
      </c>
      <c r="W26" s="373"/>
      <c r="X26" s="373" t="s">
        <v>730</v>
      </c>
      <c r="Y26" s="373"/>
      <c r="Z26" s="373" t="s">
        <v>731</v>
      </c>
      <c r="AA26" s="373"/>
      <c r="AB26" s="373" t="s">
        <v>687</v>
      </c>
      <c r="AC26" s="373"/>
      <c r="AD26" s="373">
        <v>3</v>
      </c>
      <c r="AE26" s="373"/>
      <c r="AF26" s="373">
        <v>0</v>
      </c>
      <c r="AG26" s="373"/>
      <c r="AH26" s="373" t="s">
        <v>38</v>
      </c>
      <c r="AI26" s="373"/>
      <c r="AJ26" s="373" t="s">
        <v>726</v>
      </c>
      <c r="AK26" s="373"/>
      <c r="AL26" s="373">
        <v>2</v>
      </c>
      <c r="AM26" s="373"/>
      <c r="AN26" s="373">
        <v>9</v>
      </c>
      <c r="AO26" s="373"/>
      <c r="AP26" s="373">
        <v>9</v>
      </c>
      <c r="AQ26" s="373"/>
      <c r="AR26" s="373"/>
      <c r="AS26" s="373"/>
      <c r="AT26" s="373"/>
      <c r="AU26" s="373"/>
      <c r="AV26" s="373"/>
      <c r="AW26" s="373"/>
      <c r="AX26" s="373"/>
      <c r="AY26" s="373"/>
      <c r="AZ26" s="373"/>
      <c r="BA26" s="373"/>
      <c r="BB26" s="373"/>
      <c r="BC26" s="373"/>
      <c r="BD26" s="373"/>
      <c r="BE26" s="373"/>
      <c r="BF26" s="373"/>
      <c r="BG26" s="373"/>
      <c r="BH26" s="373"/>
      <c r="BI26" s="373"/>
      <c r="BJ26" s="373"/>
      <c r="BK26" s="373"/>
      <c r="BL26" s="373"/>
      <c r="BM26" s="373"/>
      <c r="BN26" s="373"/>
      <c r="BO26" s="373"/>
      <c r="BP26" s="373"/>
      <c r="BQ26" s="374"/>
      <c r="BR26" s="486"/>
      <c r="BS26" s="487"/>
      <c r="BT26" s="493"/>
      <c r="BU26" s="494"/>
      <c r="BV26" s="494"/>
      <c r="BW26" s="495"/>
      <c r="BX26" s="265" t="s">
        <v>678</v>
      </c>
      <c r="BY26" s="266" t="s">
        <v>721</v>
      </c>
      <c r="BZ26" s="267" t="s">
        <v>678</v>
      </c>
      <c r="CA26" s="4" t="s">
        <v>37</v>
      </c>
      <c r="CB26" s="256" t="s">
        <v>736</v>
      </c>
      <c r="CC26" s="257">
        <v>0</v>
      </c>
      <c r="CD26" s="257">
        <v>8</v>
      </c>
      <c r="CE26" s="258">
        <v>4</v>
      </c>
      <c r="CF26" s="256" t="s">
        <v>678</v>
      </c>
      <c r="CG26" s="266" t="s">
        <v>682</v>
      </c>
      <c r="CH26" s="266" t="s">
        <v>739</v>
      </c>
      <c r="CI26" s="266" t="s">
        <v>702</v>
      </c>
      <c r="CJ26" s="266" t="s">
        <v>740</v>
      </c>
      <c r="CK26" s="266" t="s">
        <v>705</v>
      </c>
      <c r="CL26" s="266" t="s">
        <v>719</v>
      </c>
      <c r="CM26" s="257" t="s">
        <v>29</v>
      </c>
      <c r="CN26" s="257" t="s">
        <v>709</v>
      </c>
      <c r="CO26" s="257" t="s">
        <v>709</v>
      </c>
      <c r="CP26" s="257" t="s">
        <v>709</v>
      </c>
      <c r="CQ26" s="257" t="s">
        <v>709</v>
      </c>
    </row>
    <row r="27" spans="1:95" s="163" customFormat="1" ht="23.25" customHeight="1" thickBot="1" x14ac:dyDescent="0.2">
      <c r="A27" s="211"/>
      <c r="B27" s="482"/>
      <c r="C27" s="483"/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60"/>
      <c r="S27" s="373"/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373"/>
      <c r="AF27" s="373"/>
      <c r="AG27" s="373"/>
      <c r="AH27" s="373"/>
      <c r="AI27" s="373"/>
      <c r="AJ27" s="373"/>
      <c r="AK27" s="373"/>
      <c r="AL27" s="373"/>
      <c r="AM27" s="373"/>
      <c r="AN27" s="373"/>
      <c r="AO27" s="373"/>
      <c r="AP27" s="373"/>
      <c r="AQ27" s="373"/>
      <c r="AR27" s="373"/>
      <c r="AS27" s="373"/>
      <c r="AT27" s="373"/>
      <c r="AU27" s="373"/>
      <c r="AV27" s="373"/>
      <c r="AW27" s="373"/>
      <c r="AX27" s="373"/>
      <c r="AY27" s="373"/>
      <c r="AZ27" s="373"/>
      <c r="BA27" s="373"/>
      <c r="BB27" s="373"/>
      <c r="BC27" s="373"/>
      <c r="BD27" s="373"/>
      <c r="BE27" s="373"/>
      <c r="BF27" s="373"/>
      <c r="BG27" s="373"/>
      <c r="BH27" s="373"/>
      <c r="BI27" s="373"/>
      <c r="BJ27" s="373"/>
      <c r="BK27" s="373"/>
      <c r="BL27" s="373"/>
      <c r="BM27" s="373"/>
      <c r="BN27" s="373"/>
      <c r="BO27" s="373"/>
      <c r="BP27" s="373"/>
      <c r="BQ27" s="374"/>
      <c r="BR27" s="486"/>
      <c r="BS27" s="487"/>
      <c r="BT27" s="496"/>
      <c r="BU27" s="497"/>
      <c r="BV27" s="497"/>
      <c r="BW27" s="498"/>
      <c r="BX27" s="265"/>
      <c r="BY27" s="266"/>
      <c r="BZ27" s="267"/>
      <c r="CA27" s="4" t="s">
        <v>37</v>
      </c>
      <c r="CB27" s="256"/>
      <c r="CC27" s="257"/>
      <c r="CD27" s="257"/>
      <c r="CE27" s="258"/>
      <c r="CF27" s="256"/>
      <c r="CG27" s="266"/>
      <c r="CH27" s="266"/>
      <c r="CI27" s="266"/>
      <c r="CJ27" s="266"/>
      <c r="CK27" s="266"/>
      <c r="CL27" s="266"/>
      <c r="CM27" s="257"/>
      <c r="CN27" s="257"/>
      <c r="CO27" s="257"/>
      <c r="CP27" s="270"/>
      <c r="CQ27" s="258"/>
    </row>
    <row r="28" spans="1:95" s="163" customFormat="1" ht="23.25" customHeight="1" thickTop="1" thickBot="1" x14ac:dyDescent="0.2">
      <c r="A28" s="211"/>
      <c r="B28" s="478" t="s">
        <v>42</v>
      </c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79"/>
      <c r="R28" s="460" t="s">
        <v>732</v>
      </c>
      <c r="S28" s="373"/>
      <c r="T28" s="373" t="s">
        <v>733</v>
      </c>
      <c r="U28" s="373"/>
      <c r="V28" s="373" t="s">
        <v>729</v>
      </c>
      <c r="W28" s="373"/>
      <c r="X28" s="373" t="s">
        <v>730</v>
      </c>
      <c r="Y28" s="373"/>
      <c r="Z28" s="373" t="s">
        <v>670</v>
      </c>
      <c r="AA28" s="373"/>
      <c r="AB28" s="373" t="s">
        <v>671</v>
      </c>
      <c r="AC28" s="373"/>
      <c r="AD28" s="373">
        <v>1</v>
      </c>
      <c r="AE28" s="373"/>
      <c r="AF28" s="373">
        <v>1</v>
      </c>
      <c r="AG28" s="373"/>
      <c r="AH28" s="373">
        <v>5</v>
      </c>
      <c r="AI28" s="373"/>
      <c r="AJ28" s="373">
        <v>4</v>
      </c>
      <c r="AK28" s="373"/>
      <c r="AL28" s="373"/>
      <c r="AM28" s="373"/>
      <c r="AN28" s="373"/>
      <c r="AO28" s="373"/>
      <c r="AP28" s="373"/>
      <c r="AQ28" s="373"/>
      <c r="AR28" s="373"/>
      <c r="AS28" s="373"/>
      <c r="AT28" s="373"/>
      <c r="AU28" s="373"/>
      <c r="AV28" s="373"/>
      <c r="AW28" s="373"/>
      <c r="AX28" s="373"/>
      <c r="AY28" s="373"/>
      <c r="AZ28" s="373"/>
      <c r="BA28" s="373"/>
      <c r="BB28" s="373"/>
      <c r="BC28" s="373"/>
      <c r="BD28" s="373"/>
      <c r="BE28" s="373"/>
      <c r="BF28" s="373"/>
      <c r="BG28" s="373"/>
      <c r="BH28" s="373"/>
      <c r="BI28" s="373"/>
      <c r="BJ28" s="373"/>
      <c r="BK28" s="373"/>
      <c r="BL28" s="373"/>
      <c r="BM28" s="373"/>
      <c r="BN28" s="373"/>
      <c r="BO28" s="373"/>
      <c r="BP28" s="373"/>
      <c r="BQ28" s="374"/>
      <c r="BR28" s="486"/>
      <c r="BS28" s="487"/>
      <c r="BT28" s="499" t="s">
        <v>43</v>
      </c>
      <c r="BU28" s="500"/>
      <c r="BV28" s="500"/>
      <c r="BW28" s="501"/>
      <c r="BX28" s="265" t="s">
        <v>678</v>
      </c>
      <c r="BY28" s="266" t="s">
        <v>711</v>
      </c>
      <c r="BZ28" s="267" t="s">
        <v>735</v>
      </c>
      <c r="CA28" s="4" t="s">
        <v>37</v>
      </c>
      <c r="CB28" s="256" t="s">
        <v>682</v>
      </c>
      <c r="CC28" s="257">
        <v>6</v>
      </c>
      <c r="CD28" s="257">
        <v>5</v>
      </c>
      <c r="CE28" s="258">
        <v>2</v>
      </c>
      <c r="CF28" s="256" t="s">
        <v>717</v>
      </c>
      <c r="CG28" s="266" t="s">
        <v>741</v>
      </c>
      <c r="CH28" s="266" t="s">
        <v>705</v>
      </c>
      <c r="CI28" s="266" t="s">
        <v>719</v>
      </c>
      <c r="CJ28" s="266" t="s">
        <v>742</v>
      </c>
      <c r="CK28" s="266" t="s">
        <v>743</v>
      </c>
      <c r="CL28" s="266" t="s">
        <v>702</v>
      </c>
      <c r="CM28" s="257" t="s">
        <v>29</v>
      </c>
      <c r="CN28" s="257" t="s">
        <v>709</v>
      </c>
      <c r="CO28" s="257" t="s">
        <v>709</v>
      </c>
      <c r="CP28" s="257" t="s">
        <v>709</v>
      </c>
      <c r="CQ28" s="257" t="s">
        <v>709</v>
      </c>
    </row>
    <row r="29" spans="1:95" s="163" customFormat="1" ht="23.25" customHeight="1" thickBot="1" x14ac:dyDescent="0.2">
      <c r="A29" s="214"/>
      <c r="B29" s="482"/>
      <c r="C29" s="483"/>
      <c r="D29" s="483"/>
      <c r="E29" s="483"/>
      <c r="F29" s="483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60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3"/>
      <c r="BB29" s="373"/>
      <c r="BC29" s="373"/>
      <c r="BD29" s="373"/>
      <c r="BE29" s="373"/>
      <c r="BF29" s="373"/>
      <c r="BG29" s="373"/>
      <c r="BH29" s="373"/>
      <c r="BI29" s="373"/>
      <c r="BJ29" s="373"/>
      <c r="BK29" s="373"/>
      <c r="BL29" s="373"/>
      <c r="BM29" s="373"/>
      <c r="BN29" s="373"/>
      <c r="BO29" s="373"/>
      <c r="BP29" s="373"/>
      <c r="BQ29" s="374"/>
      <c r="BR29" s="488"/>
      <c r="BS29" s="489"/>
      <c r="BT29" s="272"/>
      <c r="BU29" s="273"/>
      <c r="BV29" s="273">
        <v>2</v>
      </c>
      <c r="BW29" s="274">
        <v>8</v>
      </c>
      <c r="BX29" s="271"/>
      <c r="BY29" s="266"/>
      <c r="BZ29" s="267"/>
      <c r="CA29" s="4" t="s">
        <v>37</v>
      </c>
      <c r="CB29" s="256"/>
      <c r="CC29" s="257"/>
      <c r="CD29" s="257"/>
      <c r="CE29" s="258"/>
      <c r="CF29" s="256"/>
      <c r="CG29" s="266"/>
      <c r="CH29" s="266"/>
      <c r="CI29" s="266"/>
      <c r="CJ29" s="266"/>
      <c r="CK29" s="266"/>
      <c r="CL29" s="266"/>
      <c r="CM29" s="257"/>
      <c r="CN29" s="257"/>
      <c r="CO29" s="257"/>
      <c r="CP29" s="270"/>
      <c r="CQ29" s="258"/>
    </row>
    <row r="30" spans="1:95" s="163" customFormat="1" ht="23.25" customHeight="1" x14ac:dyDescent="0.15">
      <c r="BQ30" s="180"/>
      <c r="BR30" s="180"/>
      <c r="BS30" s="180"/>
      <c r="BT30" s="180"/>
      <c r="BU30" s="180"/>
      <c r="BV30" s="180"/>
      <c r="BW30" s="180"/>
      <c r="BX30" s="180"/>
      <c r="BY30" s="180"/>
      <c r="BZ30" s="180"/>
      <c r="CA30" s="180"/>
      <c r="CB30" s="180"/>
    </row>
    <row r="31" spans="1:95" s="163" customFormat="1" ht="23.25" customHeight="1" thickBot="1" x14ac:dyDescent="0.2">
      <c r="A31" s="442" t="s">
        <v>44</v>
      </c>
      <c r="B31" s="443"/>
      <c r="C31" s="443"/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3"/>
      <c r="AG31" s="443"/>
      <c r="AH31" s="443"/>
      <c r="AI31" s="443"/>
      <c r="AJ31" s="443"/>
      <c r="AK31" s="443"/>
      <c r="AL31" s="443"/>
      <c r="AM31" s="443"/>
      <c r="AN31" s="443"/>
      <c r="AO31" s="443"/>
      <c r="AP31" s="443"/>
      <c r="AQ31" s="443"/>
      <c r="AR31" s="443"/>
      <c r="AS31" s="443"/>
      <c r="AT31" s="443"/>
      <c r="AU31" s="443"/>
      <c r="AV31" s="443"/>
      <c r="AW31" s="443"/>
      <c r="AX31" s="443"/>
      <c r="AY31" s="443"/>
      <c r="AZ31" s="443"/>
      <c r="BA31" s="443"/>
      <c r="BB31" s="443"/>
      <c r="BC31" s="443"/>
      <c r="BD31" s="443"/>
      <c r="BE31" s="443"/>
      <c r="BF31" s="443"/>
      <c r="BG31" s="444"/>
      <c r="BI31" s="502" t="s">
        <v>45</v>
      </c>
      <c r="BJ31" s="503"/>
      <c r="BK31" s="503"/>
      <c r="BL31" s="503"/>
      <c r="BM31" s="503"/>
      <c r="BN31" s="503"/>
      <c r="BO31" s="503"/>
      <c r="BP31" s="503"/>
      <c r="BQ31" s="503"/>
      <c r="BR31" s="504"/>
      <c r="BT31" s="442" t="s">
        <v>46</v>
      </c>
      <c r="BU31" s="443"/>
      <c r="BV31" s="443"/>
      <c r="BW31" s="443"/>
      <c r="BX31" s="443"/>
      <c r="BY31" s="443"/>
      <c r="BZ31" s="443"/>
      <c r="CA31" s="443"/>
      <c r="CB31" s="404"/>
      <c r="CC31" s="404"/>
      <c r="CD31" s="404"/>
      <c r="CE31" s="405"/>
      <c r="CG31" s="364" t="s">
        <v>47</v>
      </c>
      <c r="CH31" s="365"/>
      <c r="CI31" s="365"/>
      <c r="CJ31" s="365"/>
      <c r="CK31" s="365"/>
      <c r="CL31" s="365"/>
      <c r="CM31" s="365"/>
      <c r="CN31" s="365"/>
      <c r="CO31" s="365"/>
      <c r="CP31" s="365"/>
      <c r="CQ31" s="366"/>
    </row>
    <row r="32" spans="1:95" s="163" customFormat="1" ht="23.25" customHeight="1" thickBot="1" x14ac:dyDescent="0.2">
      <c r="A32" s="215" t="s">
        <v>48</v>
      </c>
      <c r="B32" s="505" t="s">
        <v>49</v>
      </c>
      <c r="C32" s="506"/>
      <c r="D32" s="505" t="s">
        <v>50</v>
      </c>
      <c r="E32" s="506"/>
      <c r="F32" s="505" t="s">
        <v>51</v>
      </c>
      <c r="G32" s="506"/>
      <c r="H32" s="505" t="s">
        <v>52</v>
      </c>
      <c r="I32" s="506"/>
      <c r="J32" s="505" t="s">
        <v>53</v>
      </c>
      <c r="K32" s="506"/>
      <c r="L32" s="505" t="s">
        <v>54</v>
      </c>
      <c r="M32" s="506"/>
      <c r="N32" s="505" t="s">
        <v>55</v>
      </c>
      <c r="O32" s="506"/>
      <c r="P32" s="505" t="s">
        <v>35</v>
      </c>
      <c r="Q32" s="506"/>
      <c r="R32" s="505" t="s">
        <v>56</v>
      </c>
      <c r="S32" s="506"/>
      <c r="T32" s="505" t="s">
        <v>57</v>
      </c>
      <c r="U32" s="506"/>
      <c r="V32" s="505" t="s">
        <v>58</v>
      </c>
      <c r="W32" s="506"/>
      <c r="X32" s="505" t="s">
        <v>59</v>
      </c>
      <c r="Y32" s="506"/>
      <c r="Z32" s="505" t="s">
        <v>60</v>
      </c>
      <c r="AA32" s="506"/>
      <c r="AB32" s="505" t="s">
        <v>61</v>
      </c>
      <c r="AC32" s="506"/>
      <c r="AD32" s="505" t="s">
        <v>62</v>
      </c>
      <c r="AE32" s="506"/>
      <c r="AF32" s="505" t="s">
        <v>63</v>
      </c>
      <c r="AG32" s="506"/>
      <c r="AH32" s="505" t="s">
        <v>64</v>
      </c>
      <c r="AI32" s="506"/>
      <c r="AJ32" s="505" t="s">
        <v>65</v>
      </c>
      <c r="AK32" s="506"/>
      <c r="AL32" s="505" t="s">
        <v>66</v>
      </c>
      <c r="AM32" s="506"/>
      <c r="AN32" s="505" t="s">
        <v>67</v>
      </c>
      <c r="AO32" s="506"/>
      <c r="AP32" s="505" t="s">
        <v>68</v>
      </c>
      <c r="AQ32" s="506"/>
      <c r="AR32" s="505" t="s">
        <v>69</v>
      </c>
      <c r="AS32" s="506"/>
      <c r="AT32" s="505" t="s">
        <v>70</v>
      </c>
      <c r="AU32" s="506"/>
      <c r="AV32" s="505" t="s">
        <v>71</v>
      </c>
      <c r="AW32" s="506"/>
      <c r="AX32" s="505" t="s">
        <v>72</v>
      </c>
      <c r="AY32" s="506"/>
      <c r="AZ32" s="505" t="s">
        <v>73</v>
      </c>
      <c r="BA32" s="506"/>
      <c r="BB32" s="505" t="s">
        <v>74</v>
      </c>
      <c r="BC32" s="506"/>
      <c r="BD32" s="505" t="s">
        <v>75</v>
      </c>
      <c r="BE32" s="506"/>
      <c r="BF32" s="515" t="s">
        <v>624</v>
      </c>
      <c r="BG32" s="516"/>
      <c r="BI32" s="364" t="s">
        <v>76</v>
      </c>
      <c r="BJ32" s="365"/>
      <c r="BK32" s="365"/>
      <c r="BL32" s="365"/>
      <c r="BM32" s="365"/>
      <c r="BN32" s="365"/>
      <c r="BO32" s="365"/>
      <c r="BP32" s="365"/>
      <c r="BQ32" s="365"/>
      <c r="BR32" s="366"/>
      <c r="BT32" s="509" t="s">
        <v>77</v>
      </c>
      <c r="BU32" s="510"/>
      <c r="BV32" s="361" t="s">
        <v>78</v>
      </c>
      <c r="BW32" s="362"/>
      <c r="BX32" s="362"/>
      <c r="BY32" s="362"/>
      <c r="BZ32" s="362"/>
      <c r="CA32" s="362"/>
      <c r="CB32" s="276"/>
      <c r="CC32" s="277"/>
      <c r="CD32" s="277">
        <v>2</v>
      </c>
      <c r="CE32" s="278">
        <v>8</v>
      </c>
      <c r="CG32" s="364" t="s">
        <v>79</v>
      </c>
      <c r="CH32" s="365"/>
      <c r="CI32" s="365"/>
      <c r="CJ32" s="365"/>
      <c r="CK32" s="365"/>
      <c r="CL32" s="365"/>
      <c r="CM32" s="365"/>
      <c r="CN32" s="365"/>
      <c r="CO32" s="365"/>
      <c r="CP32" s="366"/>
      <c r="CQ32" s="275">
        <v>1</v>
      </c>
    </row>
    <row r="33" spans="1:95" s="163" customFormat="1" ht="23.25" customHeight="1" thickTop="1" x14ac:dyDescent="0.15">
      <c r="A33" s="216" t="s">
        <v>80</v>
      </c>
      <c r="B33" s="507">
        <v>2</v>
      </c>
      <c r="C33" s="508"/>
      <c r="D33" s="507">
        <v>2</v>
      </c>
      <c r="E33" s="508"/>
      <c r="F33" s="507">
        <v>2</v>
      </c>
      <c r="G33" s="508"/>
      <c r="H33" s="507"/>
      <c r="I33" s="508"/>
      <c r="J33" s="507">
        <v>2</v>
      </c>
      <c r="K33" s="508"/>
      <c r="L33" s="507"/>
      <c r="M33" s="508"/>
      <c r="N33" s="507"/>
      <c r="O33" s="508"/>
      <c r="P33" s="507">
        <v>2</v>
      </c>
      <c r="Q33" s="508"/>
      <c r="R33" s="507">
        <v>1</v>
      </c>
      <c r="S33" s="508"/>
      <c r="T33" s="507"/>
      <c r="U33" s="508"/>
      <c r="V33" s="507">
        <v>1</v>
      </c>
      <c r="W33" s="508"/>
      <c r="X33" s="507"/>
      <c r="Y33" s="508"/>
      <c r="Z33" s="507">
        <v>2</v>
      </c>
      <c r="AA33" s="508"/>
      <c r="AB33" s="507">
        <v>2</v>
      </c>
      <c r="AC33" s="508"/>
      <c r="AD33" s="507"/>
      <c r="AE33" s="508"/>
      <c r="AF33" s="507"/>
      <c r="AG33" s="508"/>
      <c r="AH33" s="507"/>
      <c r="AI33" s="508"/>
      <c r="AJ33" s="507"/>
      <c r="AK33" s="508"/>
      <c r="AL33" s="507"/>
      <c r="AM33" s="508"/>
      <c r="AN33" s="507">
        <v>1</v>
      </c>
      <c r="AO33" s="508"/>
      <c r="AP33" s="507"/>
      <c r="AQ33" s="508"/>
      <c r="AR33" s="507"/>
      <c r="AS33" s="508"/>
      <c r="AT33" s="507"/>
      <c r="AU33" s="508"/>
      <c r="AV33" s="507"/>
      <c r="AW33" s="508"/>
      <c r="AX33" s="507"/>
      <c r="AY33" s="508"/>
      <c r="AZ33" s="507">
        <v>2</v>
      </c>
      <c r="BA33" s="508"/>
      <c r="BB33" s="507"/>
      <c r="BC33" s="508"/>
      <c r="BD33" s="507"/>
      <c r="BE33" s="508"/>
      <c r="BF33" s="507"/>
      <c r="BG33" s="508"/>
      <c r="BI33" s="520"/>
      <c r="BJ33" s="521"/>
      <c r="BK33" s="284"/>
      <c r="BL33" s="285"/>
      <c r="BM33" s="286"/>
      <c r="BN33" s="284">
        <v>5</v>
      </c>
      <c r="BO33" s="285">
        <v>0</v>
      </c>
      <c r="BP33" s="286">
        <v>0</v>
      </c>
      <c r="BQ33" s="284">
        <v>0</v>
      </c>
      <c r="BR33" s="285">
        <v>0</v>
      </c>
      <c r="BT33" s="511"/>
      <c r="BU33" s="512"/>
      <c r="BV33" s="522" t="s">
        <v>81</v>
      </c>
      <c r="BW33" s="523"/>
      <c r="BX33" s="523"/>
      <c r="BY33" s="523"/>
      <c r="BZ33" s="523"/>
      <c r="CA33" s="524"/>
      <c r="CB33" s="279"/>
      <c r="CC33" s="280"/>
      <c r="CD33" s="280"/>
      <c r="CE33" s="281">
        <v>3</v>
      </c>
      <c r="CG33" s="517" t="s">
        <v>82</v>
      </c>
      <c r="CH33" s="518"/>
      <c r="CI33" s="518"/>
      <c r="CJ33" s="518"/>
      <c r="CK33" s="518"/>
      <c r="CL33" s="518"/>
      <c r="CM33" s="518"/>
      <c r="CN33" s="518"/>
      <c r="CO33" s="518"/>
      <c r="CP33" s="519"/>
      <c r="CQ33" s="7"/>
    </row>
    <row r="34" spans="1:95" s="163" customFormat="1" ht="23.25" customHeight="1" x14ac:dyDescent="0.15">
      <c r="A34" s="252" t="s">
        <v>83</v>
      </c>
      <c r="B34" s="382">
        <v>1</v>
      </c>
      <c r="C34" s="384"/>
      <c r="D34" s="382">
        <v>1</v>
      </c>
      <c r="E34" s="384"/>
      <c r="F34" s="382"/>
      <c r="G34" s="384"/>
      <c r="H34" s="382"/>
      <c r="I34" s="384"/>
      <c r="J34" s="382">
        <v>1</v>
      </c>
      <c r="K34" s="384"/>
      <c r="L34" s="382"/>
      <c r="M34" s="384"/>
      <c r="N34" s="382"/>
      <c r="O34" s="384"/>
      <c r="P34" s="382">
        <v>1</v>
      </c>
      <c r="Q34" s="384"/>
      <c r="R34" s="382">
        <v>1</v>
      </c>
      <c r="S34" s="384"/>
      <c r="T34" s="382"/>
      <c r="U34" s="384"/>
      <c r="V34" s="382">
        <v>1</v>
      </c>
      <c r="W34" s="384"/>
      <c r="X34" s="382"/>
      <c r="Y34" s="384"/>
      <c r="Z34" s="382">
        <v>1</v>
      </c>
      <c r="AA34" s="384"/>
      <c r="AB34" s="382"/>
      <c r="AC34" s="384"/>
      <c r="AD34" s="382"/>
      <c r="AE34" s="384"/>
      <c r="AF34" s="382"/>
      <c r="AG34" s="384"/>
      <c r="AH34" s="382"/>
      <c r="AI34" s="384"/>
      <c r="AJ34" s="382"/>
      <c r="AK34" s="384"/>
      <c r="AL34" s="382"/>
      <c r="AM34" s="384"/>
      <c r="AN34" s="382">
        <v>1</v>
      </c>
      <c r="AO34" s="384"/>
      <c r="AP34" s="382"/>
      <c r="AQ34" s="384"/>
      <c r="AR34" s="382"/>
      <c r="AS34" s="384"/>
      <c r="AT34" s="382"/>
      <c r="AU34" s="384"/>
      <c r="AV34" s="382"/>
      <c r="AW34" s="384"/>
      <c r="AX34" s="382"/>
      <c r="AY34" s="384"/>
      <c r="AZ34" s="382">
        <v>2</v>
      </c>
      <c r="BA34" s="384"/>
      <c r="BB34" s="382"/>
      <c r="BC34" s="384"/>
      <c r="BD34" s="382"/>
      <c r="BE34" s="384"/>
      <c r="BF34" s="382"/>
      <c r="BG34" s="384"/>
      <c r="BI34" s="442" t="s">
        <v>84</v>
      </c>
      <c r="BJ34" s="443"/>
      <c r="BK34" s="443"/>
      <c r="BL34" s="443"/>
      <c r="BM34" s="443"/>
      <c r="BN34" s="443"/>
      <c r="BO34" s="443"/>
      <c r="BP34" s="443"/>
      <c r="BQ34" s="443"/>
      <c r="BR34" s="444"/>
      <c r="BT34" s="513"/>
      <c r="BU34" s="514"/>
      <c r="BV34" s="543" t="s">
        <v>85</v>
      </c>
      <c r="BW34" s="543"/>
      <c r="BX34" s="543"/>
      <c r="BY34" s="543"/>
      <c r="BZ34" s="543"/>
      <c r="CA34" s="543"/>
      <c r="CB34" s="282"/>
      <c r="CC34" s="257"/>
      <c r="CD34" s="257">
        <v>3</v>
      </c>
      <c r="CE34" s="258">
        <v>1</v>
      </c>
      <c r="CG34" s="364" t="s">
        <v>86</v>
      </c>
      <c r="CH34" s="365"/>
      <c r="CI34" s="365"/>
      <c r="CJ34" s="365"/>
      <c r="CK34" s="365"/>
      <c r="CL34" s="365"/>
      <c r="CM34" s="365"/>
      <c r="CN34" s="365"/>
      <c r="CO34" s="365"/>
      <c r="CP34" s="366"/>
      <c r="CQ34" s="7"/>
    </row>
    <row r="35" spans="1:95" s="163" customFormat="1" ht="23.25" customHeight="1" x14ac:dyDescent="0.15">
      <c r="BI35" s="460"/>
      <c r="BJ35" s="373"/>
      <c r="BK35" s="373"/>
      <c r="BL35" s="373"/>
      <c r="BM35" s="373"/>
      <c r="BN35" s="373"/>
      <c r="BO35" s="373">
        <v>3</v>
      </c>
      <c r="BP35" s="373"/>
      <c r="BQ35" s="544">
        <v>8</v>
      </c>
      <c r="BR35" s="545"/>
      <c r="BT35" s="525" t="s">
        <v>87</v>
      </c>
      <c r="BU35" s="526"/>
      <c r="BV35" s="442" t="s">
        <v>88</v>
      </c>
      <c r="BW35" s="443"/>
      <c r="BX35" s="443"/>
      <c r="BY35" s="443"/>
      <c r="BZ35" s="443"/>
      <c r="CA35" s="444"/>
      <c r="CB35" s="282"/>
      <c r="CC35" s="257"/>
      <c r="CD35" s="257"/>
      <c r="CE35" s="258">
        <v>0</v>
      </c>
    </row>
    <row r="36" spans="1:95" s="163" customFormat="1" ht="23.25" customHeight="1" x14ac:dyDescent="0.15">
      <c r="A36" s="224">
        <v>13</v>
      </c>
      <c r="B36" s="529" t="s">
        <v>89</v>
      </c>
      <c r="C36" s="529"/>
      <c r="D36" s="529"/>
      <c r="E36" s="529"/>
      <c r="F36" s="529"/>
      <c r="G36" s="529"/>
      <c r="H36" s="529"/>
      <c r="I36" s="529"/>
      <c r="J36" s="529"/>
      <c r="K36" s="529"/>
      <c r="L36" s="529"/>
      <c r="M36" s="529"/>
      <c r="N36" s="529"/>
      <c r="O36" s="529"/>
      <c r="P36" s="529"/>
      <c r="Q36" s="529" t="s">
        <v>90</v>
      </c>
      <c r="R36" s="529"/>
      <c r="S36" s="529"/>
      <c r="T36" s="529"/>
      <c r="U36" s="529"/>
      <c r="V36" s="529"/>
      <c r="W36" s="529"/>
      <c r="X36" s="529"/>
      <c r="Y36" s="529"/>
      <c r="Z36" s="529"/>
      <c r="AA36" s="529"/>
      <c r="AB36" s="529"/>
      <c r="AC36" s="529"/>
      <c r="AD36" s="529"/>
      <c r="AE36" s="529"/>
      <c r="AF36" s="529"/>
      <c r="AG36" s="529"/>
      <c r="AH36" s="532" t="s">
        <v>91</v>
      </c>
      <c r="AI36" s="533"/>
      <c r="AJ36" s="533"/>
      <c r="AK36" s="533"/>
      <c r="AL36" s="533"/>
      <c r="AM36" s="534"/>
      <c r="AN36" s="532" t="s">
        <v>92</v>
      </c>
      <c r="AO36" s="533"/>
      <c r="AP36" s="533"/>
      <c r="AQ36" s="533"/>
      <c r="AR36" s="533"/>
      <c r="AS36" s="534"/>
      <c r="AT36" s="177"/>
      <c r="AU36" s="177"/>
      <c r="AW36" s="538" t="s">
        <v>93</v>
      </c>
      <c r="AX36" s="539"/>
      <c r="AY36" s="539"/>
      <c r="AZ36" s="539"/>
      <c r="BA36" s="539"/>
      <c r="BB36" s="540"/>
      <c r="BI36" s="541" t="s">
        <v>94</v>
      </c>
      <c r="BJ36" s="541"/>
      <c r="BK36" s="541"/>
      <c r="BL36" s="541"/>
      <c r="BM36" s="541"/>
      <c r="BN36" s="541"/>
      <c r="BO36" s="541"/>
      <c r="BP36" s="541"/>
      <c r="BQ36" s="542">
        <v>1</v>
      </c>
      <c r="BR36" s="542"/>
      <c r="BT36" s="527"/>
      <c r="BU36" s="528"/>
      <c r="BV36" s="442" t="s">
        <v>95</v>
      </c>
      <c r="BW36" s="443"/>
      <c r="BX36" s="443"/>
      <c r="BY36" s="443"/>
      <c r="BZ36" s="443"/>
      <c r="CA36" s="444"/>
      <c r="CB36" s="282"/>
      <c r="CC36" s="257"/>
      <c r="CD36" s="257"/>
      <c r="CE36" s="258">
        <v>0</v>
      </c>
    </row>
    <row r="37" spans="1:95" s="163" customFormat="1" ht="9" customHeight="1" x14ac:dyDescent="0.15">
      <c r="A37" s="225"/>
      <c r="B37" s="530"/>
      <c r="C37" s="530"/>
      <c r="D37" s="530"/>
      <c r="E37" s="530"/>
      <c r="F37" s="530"/>
      <c r="G37" s="530"/>
      <c r="H37" s="530"/>
      <c r="I37" s="530"/>
      <c r="J37" s="530"/>
      <c r="K37" s="530"/>
      <c r="L37" s="530"/>
      <c r="M37" s="530"/>
      <c r="N37" s="530"/>
      <c r="O37" s="530"/>
      <c r="P37" s="530"/>
      <c r="Q37" s="530"/>
      <c r="R37" s="530"/>
      <c r="S37" s="530"/>
      <c r="T37" s="530"/>
      <c r="U37" s="530"/>
      <c r="V37" s="530"/>
      <c r="W37" s="530"/>
      <c r="X37" s="530"/>
      <c r="Y37" s="530"/>
      <c r="Z37" s="530"/>
      <c r="AA37" s="530"/>
      <c r="AB37" s="530"/>
      <c r="AC37" s="530"/>
      <c r="AD37" s="530"/>
      <c r="AE37" s="530"/>
      <c r="AF37" s="530"/>
      <c r="AG37" s="530"/>
      <c r="AH37" s="535"/>
      <c r="AI37" s="536"/>
      <c r="AJ37" s="536"/>
      <c r="AK37" s="536"/>
      <c r="AL37" s="536"/>
      <c r="AM37" s="537"/>
      <c r="AN37" s="535"/>
      <c r="AO37" s="536"/>
      <c r="AP37" s="536"/>
      <c r="AQ37" s="536"/>
      <c r="AR37" s="536"/>
      <c r="AS37" s="537"/>
      <c r="AT37" s="177"/>
      <c r="AU37" s="177"/>
      <c r="AW37" s="218"/>
      <c r="AX37" s="219" t="s">
        <v>11</v>
      </c>
      <c r="AY37" s="219"/>
      <c r="AZ37" s="219" t="s">
        <v>12</v>
      </c>
      <c r="BA37" s="219"/>
      <c r="BB37" s="220" t="s">
        <v>13</v>
      </c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238"/>
      <c r="BR37" s="169"/>
      <c r="BT37" s="559" t="s">
        <v>96</v>
      </c>
      <c r="BU37" s="560"/>
      <c r="BV37" s="560"/>
      <c r="BW37" s="560"/>
      <c r="BX37" s="560"/>
      <c r="BY37" s="560"/>
      <c r="BZ37" s="560"/>
      <c r="CA37" s="561"/>
      <c r="CB37" s="565"/>
      <c r="CC37" s="567"/>
      <c r="CD37" s="567">
        <v>3</v>
      </c>
      <c r="CE37" s="569">
        <v>1</v>
      </c>
    </row>
    <row r="38" spans="1:95" s="163" customFormat="1" ht="19.5" customHeight="1" x14ac:dyDescent="0.15">
      <c r="A38" s="571" t="s">
        <v>97</v>
      </c>
      <c r="B38" s="531"/>
      <c r="C38" s="531"/>
      <c r="D38" s="531"/>
      <c r="E38" s="531"/>
      <c r="F38" s="531"/>
      <c r="G38" s="531"/>
      <c r="H38" s="531"/>
      <c r="I38" s="531"/>
      <c r="J38" s="531"/>
      <c r="K38" s="531"/>
      <c r="L38" s="531"/>
      <c r="M38" s="531"/>
      <c r="N38" s="531"/>
      <c r="O38" s="531"/>
      <c r="P38" s="531"/>
      <c r="Q38" s="531"/>
      <c r="R38" s="531"/>
      <c r="S38" s="531"/>
      <c r="T38" s="531"/>
      <c r="U38" s="531"/>
      <c r="V38" s="531"/>
      <c r="W38" s="531"/>
      <c r="X38" s="531"/>
      <c r="Y38" s="531"/>
      <c r="Z38" s="531"/>
      <c r="AA38" s="531"/>
      <c r="AB38" s="531"/>
      <c r="AC38" s="531"/>
      <c r="AD38" s="531"/>
      <c r="AE38" s="531"/>
      <c r="AF38" s="531"/>
      <c r="AG38" s="531"/>
      <c r="AH38" s="221"/>
      <c r="AI38" s="222" t="s">
        <v>11</v>
      </c>
      <c r="AJ38" s="222"/>
      <c r="AK38" s="222" t="s">
        <v>12</v>
      </c>
      <c r="AL38" s="222"/>
      <c r="AM38" s="223" t="s">
        <v>13</v>
      </c>
      <c r="AN38" s="218"/>
      <c r="AO38" s="219" t="s">
        <v>11</v>
      </c>
      <c r="AP38" s="219"/>
      <c r="AQ38" s="219" t="s">
        <v>12</v>
      </c>
      <c r="AR38" s="219"/>
      <c r="AS38" s="220" t="s">
        <v>13</v>
      </c>
      <c r="AT38" s="177"/>
      <c r="AU38" s="177"/>
      <c r="AW38" s="287">
        <v>3</v>
      </c>
      <c r="AX38" s="288">
        <v>0</v>
      </c>
      <c r="AY38" s="287">
        <v>0</v>
      </c>
      <c r="AZ38" s="288">
        <v>5</v>
      </c>
      <c r="BA38" s="287">
        <v>3</v>
      </c>
      <c r="BB38" s="288">
        <v>1</v>
      </c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69"/>
      <c r="BR38" s="169"/>
      <c r="BT38" s="562"/>
      <c r="BU38" s="563"/>
      <c r="BV38" s="563"/>
      <c r="BW38" s="563"/>
      <c r="BX38" s="563"/>
      <c r="BY38" s="563"/>
      <c r="BZ38" s="563"/>
      <c r="CA38" s="564"/>
      <c r="CB38" s="566"/>
      <c r="CC38" s="568"/>
      <c r="CD38" s="568"/>
      <c r="CE38" s="570"/>
    </row>
    <row r="39" spans="1:95" s="163" customFormat="1" ht="23.25" customHeight="1" x14ac:dyDescent="0.15">
      <c r="A39" s="571"/>
      <c r="B39" s="547" t="s">
        <v>98</v>
      </c>
      <c r="C39" s="548"/>
      <c r="D39" s="548"/>
      <c r="E39" s="548"/>
      <c r="F39" s="548"/>
      <c r="G39" s="548"/>
      <c r="H39" s="548"/>
      <c r="I39" s="548"/>
      <c r="J39" s="548"/>
      <c r="K39" s="548"/>
      <c r="L39" s="548"/>
      <c r="M39" s="548"/>
      <c r="N39" s="548"/>
      <c r="O39" s="548"/>
      <c r="P39" s="548"/>
      <c r="Q39" s="226">
        <v>1</v>
      </c>
      <c r="R39" s="573" t="s">
        <v>273</v>
      </c>
      <c r="S39" s="558"/>
      <c r="T39" s="574" t="s">
        <v>744</v>
      </c>
      <c r="U39" s="575"/>
      <c r="V39" s="575">
        <v>2</v>
      </c>
      <c r="W39" s="575"/>
      <c r="X39" s="383">
        <v>6</v>
      </c>
      <c r="Y39" s="383"/>
      <c r="Z39" s="546" t="s">
        <v>54</v>
      </c>
      <c r="AA39" s="383"/>
      <c r="AB39" s="265" t="s">
        <v>710</v>
      </c>
      <c r="AC39" s="266" t="s">
        <v>745</v>
      </c>
      <c r="AD39" s="266" t="s">
        <v>678</v>
      </c>
      <c r="AE39" s="266" t="s">
        <v>702</v>
      </c>
      <c r="AF39" s="266" t="s">
        <v>711</v>
      </c>
      <c r="AG39" s="267" t="s">
        <v>746</v>
      </c>
      <c r="AH39" s="256" t="s">
        <v>747</v>
      </c>
      <c r="AI39" s="267" t="s">
        <v>705</v>
      </c>
      <c r="AJ39" s="256" t="s">
        <v>678</v>
      </c>
      <c r="AK39" s="267" t="s">
        <v>721</v>
      </c>
      <c r="AL39" s="256" t="s">
        <v>683</v>
      </c>
      <c r="AM39" s="267" t="s">
        <v>683</v>
      </c>
      <c r="AN39" s="256" t="s">
        <v>739</v>
      </c>
      <c r="AO39" s="267" t="s">
        <v>682</v>
      </c>
      <c r="AP39" s="256" t="s">
        <v>748</v>
      </c>
      <c r="AQ39" s="267" t="s">
        <v>721</v>
      </c>
      <c r="AR39" s="256" t="s">
        <v>683</v>
      </c>
      <c r="AS39" s="267" t="s">
        <v>682</v>
      </c>
      <c r="AT39" s="11"/>
      <c r="AU39" s="11"/>
      <c r="CN39" s="183"/>
      <c r="CO39" s="183"/>
      <c r="CP39" s="183"/>
    </row>
    <row r="40" spans="1:95" s="163" customFormat="1" ht="23.25" customHeight="1" x14ac:dyDescent="0.15">
      <c r="A40" s="571"/>
      <c r="B40" s="547" t="s">
        <v>99</v>
      </c>
      <c r="C40" s="548"/>
      <c r="D40" s="548"/>
      <c r="E40" s="548"/>
      <c r="F40" s="548"/>
      <c r="G40" s="548"/>
      <c r="H40" s="548"/>
      <c r="I40" s="548"/>
      <c r="J40" s="548"/>
      <c r="K40" s="548"/>
      <c r="L40" s="548"/>
      <c r="M40" s="548"/>
      <c r="N40" s="548"/>
      <c r="O40" s="548"/>
      <c r="P40" s="548"/>
      <c r="Q40" s="226">
        <v>2</v>
      </c>
      <c r="R40" s="549"/>
      <c r="S40" s="550"/>
      <c r="T40" s="555">
        <v>2</v>
      </c>
      <c r="U40" s="556"/>
      <c r="V40" s="556">
        <v>7</v>
      </c>
      <c r="W40" s="556"/>
      <c r="X40" s="557"/>
      <c r="Y40" s="558"/>
      <c r="Z40" s="549"/>
      <c r="AA40" s="550"/>
      <c r="AB40" s="265" t="s">
        <v>678</v>
      </c>
      <c r="AC40" s="266" t="s">
        <v>710</v>
      </c>
      <c r="AD40" s="266" t="s">
        <v>710</v>
      </c>
      <c r="AE40" s="266" t="s">
        <v>678</v>
      </c>
      <c r="AF40" s="266" t="s">
        <v>709</v>
      </c>
      <c r="AG40" s="267" t="s">
        <v>753</v>
      </c>
      <c r="AH40" s="256" t="s">
        <v>755</v>
      </c>
      <c r="AI40" s="267" t="s">
        <v>758</v>
      </c>
      <c r="AJ40" s="256" t="s">
        <v>682</v>
      </c>
      <c r="AK40" s="267" t="s">
        <v>682</v>
      </c>
      <c r="AL40" s="256" t="s">
        <v>682</v>
      </c>
      <c r="AM40" s="267" t="s">
        <v>682</v>
      </c>
      <c r="AN40" s="256" t="s">
        <v>739</v>
      </c>
      <c r="AO40" s="267" t="s">
        <v>761</v>
      </c>
      <c r="AP40" s="256" t="s">
        <v>682</v>
      </c>
      <c r="AQ40" s="267" t="s">
        <v>682</v>
      </c>
      <c r="AR40" s="256" t="s">
        <v>701</v>
      </c>
      <c r="AS40" s="267" t="s">
        <v>710</v>
      </c>
      <c r="AT40" s="12"/>
      <c r="AU40" s="12"/>
      <c r="AW40" s="585">
        <v>15</v>
      </c>
      <c r="AX40" s="539"/>
      <c r="AY40" s="540"/>
      <c r="AZ40" s="394" t="s">
        <v>100</v>
      </c>
      <c r="BA40" s="395"/>
      <c r="BB40" s="395"/>
      <c r="BC40" s="395"/>
      <c r="BD40" s="395"/>
      <c r="BE40" s="395"/>
      <c r="BF40" s="395"/>
      <c r="BG40" s="395"/>
      <c r="BH40" s="395"/>
      <c r="BI40" s="395"/>
      <c r="BJ40" s="395"/>
      <c r="BK40" s="395"/>
      <c r="BL40" s="395"/>
      <c r="BM40" s="396"/>
      <c r="BN40" s="586" t="s">
        <v>101</v>
      </c>
      <c r="BO40" s="587"/>
      <c r="BP40" s="587"/>
      <c r="BQ40" s="587"/>
      <c r="BR40" s="587"/>
      <c r="BS40" s="587"/>
      <c r="BT40" s="587"/>
      <c r="BU40" s="587"/>
      <c r="BV40" s="587"/>
      <c r="BW40" s="587"/>
      <c r="BX40" s="587"/>
      <c r="BY40" s="587"/>
      <c r="BZ40" s="587"/>
      <c r="CA40" s="587"/>
      <c r="CB40" s="587"/>
      <c r="CC40" s="587"/>
      <c r="CD40" s="587"/>
      <c r="CE40" s="587"/>
      <c r="CF40" s="587"/>
      <c r="CG40" s="587"/>
      <c r="CH40" s="587"/>
      <c r="CI40" s="587"/>
      <c r="CJ40" s="587"/>
      <c r="CK40" s="587"/>
      <c r="CL40" s="587"/>
      <c r="CM40" s="587"/>
      <c r="CN40" s="587"/>
      <c r="CO40" s="588"/>
      <c r="CP40" s="176"/>
    </row>
    <row r="41" spans="1:95" s="163" customFormat="1" ht="23.25" customHeight="1" x14ac:dyDescent="0.15">
      <c r="A41" s="571"/>
      <c r="B41" s="547" t="s">
        <v>102</v>
      </c>
      <c r="C41" s="548"/>
      <c r="D41" s="548"/>
      <c r="E41" s="548"/>
      <c r="F41" s="548"/>
      <c r="G41" s="548"/>
      <c r="H41" s="548"/>
      <c r="I41" s="548"/>
      <c r="J41" s="548"/>
      <c r="K41" s="548"/>
      <c r="L41" s="548"/>
      <c r="M41" s="548"/>
      <c r="N41" s="548"/>
      <c r="O41" s="548"/>
      <c r="P41" s="548"/>
      <c r="Q41" s="226">
        <v>3</v>
      </c>
      <c r="R41" s="551"/>
      <c r="S41" s="552"/>
      <c r="T41" s="555" t="s">
        <v>50</v>
      </c>
      <c r="U41" s="556"/>
      <c r="V41" s="556">
        <v>2</v>
      </c>
      <c r="W41" s="556"/>
      <c r="X41" s="557">
        <v>8</v>
      </c>
      <c r="Y41" s="558"/>
      <c r="Z41" s="551"/>
      <c r="AA41" s="552"/>
      <c r="AB41" s="265" t="s">
        <v>710</v>
      </c>
      <c r="AC41" s="266" t="s">
        <v>750</v>
      </c>
      <c r="AD41" s="266" t="s">
        <v>678</v>
      </c>
      <c r="AE41" s="266" t="s">
        <v>751</v>
      </c>
      <c r="AF41" s="266" t="s">
        <v>709</v>
      </c>
      <c r="AG41" s="267" t="s">
        <v>752</v>
      </c>
      <c r="AH41" s="256" t="s">
        <v>683</v>
      </c>
      <c r="AI41" s="267" t="s">
        <v>759</v>
      </c>
      <c r="AJ41" s="256" t="s">
        <v>762</v>
      </c>
      <c r="AK41" s="267" t="s">
        <v>711</v>
      </c>
      <c r="AL41" s="256" t="s">
        <v>678</v>
      </c>
      <c r="AM41" s="267" t="s">
        <v>711</v>
      </c>
      <c r="AN41" s="256" t="s">
        <v>739</v>
      </c>
      <c r="AO41" s="267" t="s">
        <v>739</v>
      </c>
      <c r="AP41" s="256" t="s">
        <v>717</v>
      </c>
      <c r="AQ41" s="267" t="s">
        <v>711</v>
      </c>
      <c r="AR41" s="256" t="s">
        <v>678</v>
      </c>
      <c r="AS41" s="267" t="s">
        <v>705</v>
      </c>
      <c r="AT41" s="12"/>
      <c r="AU41" s="12"/>
      <c r="AW41" s="589" t="s">
        <v>271</v>
      </c>
      <c r="AX41" s="590"/>
      <c r="AY41" s="590"/>
      <c r="AZ41" s="400"/>
      <c r="BA41" s="401"/>
      <c r="BB41" s="401"/>
      <c r="BC41" s="401"/>
      <c r="BD41" s="401"/>
      <c r="BE41" s="401"/>
      <c r="BF41" s="401"/>
      <c r="BG41" s="401"/>
      <c r="BH41" s="401"/>
      <c r="BI41" s="401"/>
      <c r="BJ41" s="401"/>
      <c r="BK41" s="401"/>
      <c r="BL41" s="401"/>
      <c r="BM41" s="402"/>
      <c r="BN41" s="584" t="s">
        <v>103</v>
      </c>
      <c r="BO41" s="584"/>
      <c r="BP41" s="594" t="s">
        <v>104</v>
      </c>
      <c r="BQ41" s="595"/>
      <c r="BR41" s="584" t="s">
        <v>105</v>
      </c>
      <c r="BS41" s="584"/>
      <c r="BT41" s="584" t="s">
        <v>106</v>
      </c>
      <c r="BU41" s="584"/>
      <c r="BV41" s="584" t="s">
        <v>107</v>
      </c>
      <c r="BW41" s="584"/>
      <c r="BX41" s="584" t="s">
        <v>108</v>
      </c>
      <c r="BY41" s="584"/>
      <c r="BZ41" s="584" t="s">
        <v>109</v>
      </c>
      <c r="CA41" s="584"/>
      <c r="CB41" s="584" t="s">
        <v>110</v>
      </c>
      <c r="CC41" s="584"/>
      <c r="CD41" s="576" t="s">
        <v>111</v>
      </c>
      <c r="CE41" s="577"/>
      <c r="CF41" s="584" t="s">
        <v>112</v>
      </c>
      <c r="CG41" s="584"/>
      <c r="CH41" s="584" t="s">
        <v>113</v>
      </c>
      <c r="CI41" s="584"/>
      <c r="CJ41" s="584" t="s">
        <v>114</v>
      </c>
      <c r="CK41" s="584"/>
      <c r="CL41" s="584" t="s">
        <v>115</v>
      </c>
      <c r="CM41" s="584"/>
      <c r="CN41" s="584" t="s">
        <v>116</v>
      </c>
      <c r="CO41" s="584"/>
      <c r="CP41" s="184"/>
    </row>
    <row r="42" spans="1:95" s="163" customFormat="1" ht="23.25" customHeight="1" x14ac:dyDescent="0.15">
      <c r="A42" s="571"/>
      <c r="B42" s="547" t="s">
        <v>117</v>
      </c>
      <c r="C42" s="548"/>
      <c r="D42" s="548"/>
      <c r="E42" s="548"/>
      <c r="F42" s="548"/>
      <c r="G42" s="548"/>
      <c r="H42" s="548"/>
      <c r="I42" s="548"/>
      <c r="J42" s="548"/>
      <c r="K42" s="548"/>
      <c r="L42" s="548"/>
      <c r="M42" s="548"/>
      <c r="N42" s="548"/>
      <c r="O42" s="548"/>
      <c r="P42" s="548"/>
      <c r="Q42" s="226">
        <v>4</v>
      </c>
      <c r="R42" s="551"/>
      <c r="S42" s="552"/>
      <c r="T42" s="555"/>
      <c r="U42" s="556"/>
      <c r="V42" s="556"/>
      <c r="W42" s="556"/>
      <c r="X42" s="557"/>
      <c r="Y42" s="558"/>
      <c r="Z42" s="551"/>
      <c r="AA42" s="552"/>
      <c r="AB42" s="265"/>
      <c r="AC42" s="266"/>
      <c r="AD42" s="266"/>
      <c r="AE42" s="266"/>
      <c r="AF42" s="266"/>
      <c r="AG42" s="267"/>
      <c r="AH42" s="256"/>
      <c r="AI42" s="267"/>
      <c r="AJ42" s="256"/>
      <c r="AK42" s="267"/>
      <c r="AL42" s="256"/>
      <c r="AM42" s="267"/>
      <c r="AN42" s="256"/>
      <c r="AO42" s="267"/>
      <c r="AP42" s="256"/>
      <c r="AQ42" s="267"/>
      <c r="AR42" s="256"/>
      <c r="AS42" s="267"/>
      <c r="AT42" s="12"/>
      <c r="AU42" s="12"/>
      <c r="AW42" s="591"/>
      <c r="AX42" s="590"/>
      <c r="AY42" s="590"/>
      <c r="AZ42" s="581" t="s">
        <v>118</v>
      </c>
      <c r="BA42" s="582"/>
      <c r="BB42" s="582"/>
      <c r="BC42" s="582"/>
      <c r="BD42" s="582"/>
      <c r="BE42" s="582"/>
      <c r="BF42" s="582"/>
      <c r="BG42" s="582"/>
      <c r="BH42" s="582"/>
      <c r="BI42" s="582"/>
      <c r="BJ42" s="582"/>
      <c r="BK42" s="582"/>
      <c r="BL42" s="582"/>
      <c r="BM42" s="583"/>
      <c r="BN42" s="578">
        <v>1</v>
      </c>
      <c r="BO42" s="579"/>
      <c r="BP42" s="578">
        <v>1</v>
      </c>
      <c r="BQ42" s="579"/>
      <c r="BR42" s="578">
        <v>1</v>
      </c>
      <c r="BS42" s="579"/>
      <c r="BT42" s="580"/>
      <c r="BU42" s="580"/>
      <c r="BV42" s="578">
        <v>1</v>
      </c>
      <c r="BW42" s="579"/>
      <c r="BX42" s="578">
        <v>1</v>
      </c>
      <c r="BY42" s="579"/>
      <c r="BZ42" s="580"/>
      <c r="CA42" s="580"/>
      <c r="CB42" s="580"/>
      <c r="CC42" s="580"/>
      <c r="CD42" s="580"/>
      <c r="CE42" s="580"/>
      <c r="CF42" s="580"/>
      <c r="CG42" s="580"/>
      <c r="CH42" s="580"/>
      <c r="CI42" s="580"/>
      <c r="CJ42" s="578">
        <v>1</v>
      </c>
      <c r="CK42" s="579"/>
      <c r="CL42" s="578">
        <v>1</v>
      </c>
      <c r="CM42" s="579"/>
      <c r="CN42" s="578">
        <v>1</v>
      </c>
      <c r="CO42" s="579"/>
      <c r="CP42" s="8"/>
    </row>
    <row r="43" spans="1:95" s="163" customFormat="1" ht="23.25" customHeight="1" x14ac:dyDescent="0.15">
      <c r="A43" s="571"/>
      <c r="B43" s="596" t="s">
        <v>119</v>
      </c>
      <c r="C43" s="597"/>
      <c r="D43" s="597"/>
      <c r="E43" s="597"/>
      <c r="F43" s="597"/>
      <c r="G43" s="597"/>
      <c r="H43" s="597"/>
      <c r="I43" s="597"/>
      <c r="J43" s="597"/>
      <c r="K43" s="597"/>
      <c r="L43" s="597"/>
      <c r="M43" s="597"/>
      <c r="N43" s="597"/>
      <c r="O43" s="597"/>
      <c r="P43" s="597"/>
      <c r="Q43" s="227">
        <v>5</v>
      </c>
      <c r="R43" s="553"/>
      <c r="S43" s="554"/>
      <c r="T43" s="555" t="s">
        <v>749</v>
      </c>
      <c r="U43" s="556"/>
      <c r="V43" s="556">
        <v>2</v>
      </c>
      <c r="W43" s="556"/>
      <c r="X43" s="557">
        <v>6</v>
      </c>
      <c r="Y43" s="558"/>
      <c r="Z43" s="553"/>
      <c r="AA43" s="554"/>
      <c r="AB43" s="289" t="s">
        <v>710</v>
      </c>
      <c r="AC43" s="290" t="s">
        <v>678</v>
      </c>
      <c r="AD43" s="290" t="s">
        <v>709</v>
      </c>
      <c r="AE43" s="290" t="s">
        <v>754</v>
      </c>
      <c r="AF43" s="290" t="s">
        <v>751</v>
      </c>
      <c r="AG43" s="291" t="s">
        <v>751</v>
      </c>
      <c r="AH43" s="292" t="s">
        <v>756</v>
      </c>
      <c r="AI43" s="291" t="s">
        <v>711</v>
      </c>
      <c r="AJ43" s="292" t="s">
        <v>703</v>
      </c>
      <c r="AK43" s="291" t="s">
        <v>739</v>
      </c>
      <c r="AL43" s="292" t="s">
        <v>739</v>
      </c>
      <c r="AM43" s="291" t="s">
        <v>678</v>
      </c>
      <c r="AN43" s="292" t="s">
        <v>739</v>
      </c>
      <c r="AO43" s="291" t="s">
        <v>763</v>
      </c>
      <c r="AP43" s="292" t="s">
        <v>699</v>
      </c>
      <c r="AQ43" s="291" t="s">
        <v>684</v>
      </c>
      <c r="AR43" s="292" t="s">
        <v>764</v>
      </c>
      <c r="AS43" s="291" t="s">
        <v>765</v>
      </c>
      <c r="AT43" s="17"/>
      <c r="AU43" s="17"/>
      <c r="AW43" s="591"/>
      <c r="AX43" s="590"/>
      <c r="AY43" s="590"/>
      <c r="AZ43" s="581" t="s">
        <v>120</v>
      </c>
      <c r="BA43" s="582"/>
      <c r="BB43" s="582"/>
      <c r="BC43" s="582"/>
      <c r="BD43" s="582"/>
      <c r="BE43" s="582"/>
      <c r="BF43" s="582"/>
      <c r="BG43" s="582"/>
      <c r="BH43" s="582"/>
      <c r="BI43" s="582"/>
      <c r="BJ43" s="582"/>
      <c r="BK43" s="582"/>
      <c r="BL43" s="582"/>
      <c r="BM43" s="583"/>
      <c r="BN43" s="578">
        <v>1</v>
      </c>
      <c r="BO43" s="579"/>
      <c r="BP43" s="578">
        <v>1</v>
      </c>
      <c r="BQ43" s="579"/>
      <c r="BR43" s="578">
        <v>1</v>
      </c>
      <c r="BS43" s="579"/>
      <c r="BT43" s="580"/>
      <c r="BU43" s="580"/>
      <c r="BV43" s="578"/>
      <c r="BW43" s="579"/>
      <c r="BX43" s="578"/>
      <c r="BY43" s="579"/>
      <c r="BZ43" s="580"/>
      <c r="CA43" s="580"/>
      <c r="CB43" s="580"/>
      <c r="CC43" s="580"/>
      <c r="CD43" s="580"/>
      <c r="CE43" s="580"/>
      <c r="CF43" s="580"/>
      <c r="CG43" s="580"/>
      <c r="CH43" s="580"/>
      <c r="CI43" s="580"/>
      <c r="CJ43" s="578">
        <v>1</v>
      </c>
      <c r="CK43" s="579"/>
      <c r="CL43" s="578">
        <v>1</v>
      </c>
      <c r="CM43" s="579"/>
      <c r="CN43" s="578">
        <v>1</v>
      </c>
      <c r="CO43" s="579"/>
      <c r="CP43" s="8"/>
    </row>
    <row r="44" spans="1:95" s="163" customFormat="1" ht="23.25" customHeight="1" x14ac:dyDescent="0.15">
      <c r="A44" s="572"/>
      <c r="B44" s="596" t="s">
        <v>121</v>
      </c>
      <c r="C44" s="597"/>
      <c r="D44" s="597"/>
      <c r="E44" s="597"/>
      <c r="F44" s="597"/>
      <c r="G44" s="597"/>
      <c r="H44" s="597"/>
      <c r="I44" s="597"/>
      <c r="J44" s="597"/>
      <c r="K44" s="597"/>
      <c r="L44" s="597"/>
      <c r="M44" s="597"/>
      <c r="N44" s="597"/>
      <c r="O44" s="597"/>
      <c r="P44" s="597"/>
      <c r="Q44" s="226">
        <v>6</v>
      </c>
      <c r="R44" s="573">
        <v>1</v>
      </c>
      <c r="S44" s="558"/>
      <c r="T44" s="555" t="s">
        <v>54</v>
      </c>
      <c r="U44" s="556"/>
      <c r="V44" s="556"/>
      <c r="W44" s="556"/>
      <c r="X44" s="557"/>
      <c r="Y44" s="558"/>
      <c r="Z44" s="573"/>
      <c r="AA44" s="558"/>
      <c r="AB44" s="265" t="s">
        <v>710</v>
      </c>
      <c r="AC44" s="266" t="s">
        <v>678</v>
      </c>
      <c r="AD44" s="266" t="s">
        <v>678</v>
      </c>
      <c r="AE44" s="266" t="s">
        <v>678</v>
      </c>
      <c r="AF44" s="266" t="s">
        <v>709</v>
      </c>
      <c r="AG44" s="267" t="s">
        <v>709</v>
      </c>
      <c r="AH44" s="256" t="s">
        <v>757</v>
      </c>
      <c r="AI44" s="267" t="s">
        <v>760</v>
      </c>
      <c r="AJ44" s="256" t="s">
        <v>678</v>
      </c>
      <c r="AK44" s="267" t="s">
        <v>721</v>
      </c>
      <c r="AL44" s="256" t="s">
        <v>678</v>
      </c>
      <c r="AM44" s="267" t="s">
        <v>737</v>
      </c>
      <c r="AN44" s="256" t="s">
        <v>739</v>
      </c>
      <c r="AO44" s="267" t="s">
        <v>683</v>
      </c>
      <c r="AP44" s="256" t="s">
        <v>678</v>
      </c>
      <c r="AQ44" s="267" t="s">
        <v>739</v>
      </c>
      <c r="AR44" s="256" t="s">
        <v>739</v>
      </c>
      <c r="AS44" s="267" t="s">
        <v>682</v>
      </c>
      <c r="AT44" s="12"/>
      <c r="AU44" s="12"/>
      <c r="AW44" s="591"/>
      <c r="AX44" s="590"/>
      <c r="AY44" s="590"/>
      <c r="AZ44" s="600" t="s">
        <v>122</v>
      </c>
      <c r="BA44" s="601"/>
      <c r="BB44" s="601"/>
      <c r="BC44" s="601"/>
      <c r="BD44" s="601"/>
      <c r="BE44" s="601"/>
      <c r="BF44" s="601"/>
      <c r="BG44" s="601"/>
      <c r="BH44" s="601"/>
      <c r="BI44" s="601"/>
      <c r="BJ44" s="601"/>
      <c r="BK44" s="601"/>
      <c r="BL44" s="601"/>
      <c r="BM44" s="602"/>
      <c r="BN44" s="578">
        <v>1</v>
      </c>
      <c r="BO44" s="579"/>
      <c r="BP44" s="578">
        <v>1</v>
      </c>
      <c r="BQ44" s="579"/>
      <c r="BR44" s="578">
        <v>1</v>
      </c>
      <c r="BS44" s="579"/>
      <c r="BT44" s="580"/>
      <c r="BU44" s="580"/>
      <c r="BV44" s="578">
        <v>1</v>
      </c>
      <c r="BW44" s="579"/>
      <c r="BX44" s="578">
        <v>1</v>
      </c>
      <c r="BY44" s="579"/>
      <c r="BZ44" s="580"/>
      <c r="CA44" s="580"/>
      <c r="CB44" s="580"/>
      <c r="CC44" s="580"/>
      <c r="CD44" s="580"/>
      <c r="CE44" s="580"/>
      <c r="CF44" s="580"/>
      <c r="CG44" s="580"/>
      <c r="CH44" s="580"/>
      <c r="CI44" s="580"/>
      <c r="CJ44" s="578">
        <v>1</v>
      </c>
      <c r="CK44" s="579"/>
      <c r="CL44" s="578">
        <v>1</v>
      </c>
      <c r="CM44" s="579"/>
      <c r="CN44" s="578">
        <v>1</v>
      </c>
      <c r="CO44" s="579"/>
      <c r="CP44" s="8"/>
    </row>
    <row r="45" spans="1:95" s="163" customFormat="1" ht="23.25" customHeight="1" thickBot="1" x14ac:dyDescent="0.2">
      <c r="AW45" s="591"/>
      <c r="AX45" s="590"/>
      <c r="AY45" s="590"/>
      <c r="AZ45" s="613" t="s">
        <v>123</v>
      </c>
      <c r="BA45" s="614"/>
      <c r="BB45" s="614"/>
      <c r="BC45" s="614"/>
      <c r="BD45" s="614"/>
      <c r="BE45" s="614"/>
      <c r="BF45" s="614"/>
      <c r="BG45" s="614"/>
      <c r="BH45" s="614"/>
      <c r="BI45" s="614"/>
      <c r="BJ45" s="614"/>
      <c r="BK45" s="614"/>
      <c r="BL45" s="614"/>
      <c r="BM45" s="615"/>
      <c r="BN45" s="598"/>
      <c r="BO45" s="598"/>
      <c r="BP45" s="616"/>
      <c r="BQ45" s="617"/>
      <c r="BR45" s="598"/>
      <c r="BS45" s="598"/>
      <c r="BT45" s="598"/>
      <c r="BU45" s="598"/>
      <c r="BV45" s="598"/>
      <c r="BW45" s="598"/>
      <c r="BX45" s="598"/>
      <c r="BY45" s="598"/>
      <c r="BZ45" s="598"/>
      <c r="CA45" s="598"/>
      <c r="CB45" s="598"/>
      <c r="CC45" s="598"/>
      <c r="CD45" s="598"/>
      <c r="CE45" s="598"/>
      <c r="CF45" s="598"/>
      <c r="CG45" s="598"/>
      <c r="CH45" s="598"/>
      <c r="CI45" s="598"/>
      <c r="CJ45" s="598"/>
      <c r="CK45" s="598"/>
      <c r="CL45" s="599"/>
      <c r="CM45" s="599"/>
      <c r="CN45" s="599"/>
      <c r="CO45" s="599"/>
      <c r="CP45" s="8"/>
    </row>
    <row r="46" spans="1:95" s="163" customFormat="1" ht="23.25" customHeight="1" thickTop="1" x14ac:dyDescent="0.15">
      <c r="A46" s="618" t="s">
        <v>124</v>
      </c>
      <c r="B46" s="619"/>
      <c r="C46" s="619"/>
      <c r="D46" s="619"/>
      <c r="E46" s="619"/>
      <c r="F46" s="619"/>
      <c r="G46" s="619"/>
      <c r="H46" s="619"/>
      <c r="I46" s="619"/>
      <c r="J46" s="619"/>
      <c r="K46" s="619"/>
      <c r="L46" s="619"/>
      <c r="M46" s="619"/>
      <c r="N46" s="619"/>
      <c r="O46" s="619"/>
      <c r="P46" s="619"/>
      <c r="Q46" s="619"/>
      <c r="R46" s="619"/>
      <c r="S46" s="619"/>
      <c r="T46" s="619"/>
      <c r="U46" s="619"/>
      <c r="V46" s="620"/>
      <c r="Y46" s="543" t="s">
        <v>125</v>
      </c>
      <c r="Z46" s="543"/>
      <c r="AA46" s="543"/>
      <c r="AB46" s="543"/>
      <c r="AC46" s="543"/>
      <c r="AD46" s="543"/>
      <c r="AE46" s="543"/>
      <c r="AF46" s="543"/>
      <c r="AG46" s="543"/>
      <c r="AJ46" s="621" t="s">
        <v>283</v>
      </c>
      <c r="AK46" s="543"/>
      <c r="AL46" s="543"/>
      <c r="AM46" s="543"/>
      <c r="AN46" s="612" t="s">
        <v>126</v>
      </c>
      <c r="AO46" s="612"/>
      <c r="AP46" s="282"/>
      <c r="AQ46" s="324"/>
      <c r="AR46" s="288"/>
      <c r="AT46" s="19"/>
      <c r="AU46" s="19"/>
      <c r="AW46" s="591"/>
      <c r="AX46" s="590"/>
      <c r="AY46" s="590"/>
      <c r="AZ46" s="622" t="s">
        <v>127</v>
      </c>
      <c r="BA46" s="623"/>
      <c r="BB46" s="623"/>
      <c r="BC46" s="623"/>
      <c r="BD46" s="623"/>
      <c r="BE46" s="623"/>
      <c r="BF46" s="623"/>
      <c r="BG46" s="623"/>
      <c r="BH46" s="623"/>
      <c r="BI46" s="623"/>
      <c r="BJ46" s="623"/>
      <c r="BK46" s="623"/>
      <c r="BL46" s="623"/>
      <c r="BM46" s="624"/>
      <c r="BN46" s="629" t="s">
        <v>103</v>
      </c>
      <c r="BO46" s="629"/>
      <c r="BP46" s="657" t="s">
        <v>104</v>
      </c>
      <c r="BQ46" s="658"/>
      <c r="BR46" s="629" t="s">
        <v>105</v>
      </c>
      <c r="BS46" s="629"/>
      <c r="BT46" s="629" t="s">
        <v>106</v>
      </c>
      <c r="BU46" s="629"/>
      <c r="BV46" s="629" t="s">
        <v>107</v>
      </c>
      <c r="BW46" s="629"/>
      <c r="BX46" s="629" t="s">
        <v>108</v>
      </c>
      <c r="BY46" s="629"/>
      <c r="BZ46" s="629" t="s">
        <v>109</v>
      </c>
      <c r="CA46" s="629"/>
      <c r="CB46" s="629" t="s">
        <v>110</v>
      </c>
      <c r="CC46" s="629"/>
      <c r="CD46" s="655" t="s">
        <v>111</v>
      </c>
      <c r="CE46" s="656"/>
      <c r="CF46" s="629" t="s">
        <v>112</v>
      </c>
      <c r="CG46" s="629"/>
      <c r="CH46" s="629" t="s">
        <v>113</v>
      </c>
      <c r="CI46" s="629"/>
      <c r="CJ46" s="629" t="s">
        <v>114</v>
      </c>
      <c r="CK46" s="629"/>
      <c r="CL46" s="629" t="s">
        <v>115</v>
      </c>
      <c r="CM46" s="629"/>
      <c r="CN46" s="629" t="s">
        <v>116</v>
      </c>
      <c r="CO46" s="639"/>
      <c r="CP46" s="8"/>
    </row>
    <row r="47" spans="1:95" s="163" customFormat="1" ht="23.25" customHeight="1" thickBot="1" x14ac:dyDescent="0.2">
      <c r="A47" s="640" t="s">
        <v>100</v>
      </c>
      <c r="B47" s="640"/>
      <c r="C47" s="640"/>
      <c r="D47" s="640"/>
      <c r="E47" s="640"/>
      <c r="F47" s="640"/>
      <c r="G47" s="640"/>
      <c r="H47" s="643" t="s">
        <v>128</v>
      </c>
      <c r="I47" s="643"/>
      <c r="J47" s="645" t="s">
        <v>129</v>
      </c>
      <c r="K47" s="646"/>
      <c r="L47" s="646"/>
      <c r="M47" s="646"/>
      <c r="N47" s="649" t="s">
        <v>621</v>
      </c>
      <c r="O47" s="649"/>
      <c r="P47" s="649"/>
      <c r="Q47" s="649"/>
      <c r="R47" s="649"/>
      <c r="S47" s="649"/>
      <c r="T47" s="650"/>
      <c r="U47" s="509" t="s">
        <v>130</v>
      </c>
      <c r="V47" s="510"/>
      <c r="W47" s="185"/>
      <c r="X47" s="186"/>
      <c r="Y47" s="543" t="s">
        <v>131</v>
      </c>
      <c r="Z47" s="543"/>
      <c r="AA47" s="543"/>
      <c r="AB47" s="543"/>
      <c r="AC47" s="543"/>
      <c r="AD47" s="543"/>
      <c r="AE47" s="543"/>
      <c r="AF47" s="543"/>
      <c r="AG47" s="323"/>
      <c r="AJ47" s="543"/>
      <c r="AK47" s="543"/>
      <c r="AL47" s="543"/>
      <c r="AM47" s="543"/>
      <c r="AN47" s="612" t="s">
        <v>132</v>
      </c>
      <c r="AO47" s="612"/>
      <c r="AP47" s="282"/>
      <c r="AQ47" s="324"/>
      <c r="AR47" s="288"/>
      <c r="AT47" s="19"/>
      <c r="AU47" s="19"/>
      <c r="AW47" s="591"/>
      <c r="AX47" s="590"/>
      <c r="AY47" s="590"/>
      <c r="AZ47" s="625"/>
      <c r="BA47" s="398"/>
      <c r="BB47" s="398"/>
      <c r="BC47" s="398"/>
      <c r="BD47" s="398"/>
      <c r="BE47" s="398"/>
      <c r="BF47" s="398"/>
      <c r="BG47" s="398"/>
      <c r="BH47" s="398"/>
      <c r="BI47" s="398"/>
      <c r="BJ47" s="398"/>
      <c r="BK47" s="398"/>
      <c r="BL47" s="398"/>
      <c r="BM47" s="399"/>
      <c r="BN47" s="637">
        <v>1</v>
      </c>
      <c r="BO47" s="637"/>
      <c r="BP47" s="653">
        <v>1</v>
      </c>
      <c r="BQ47" s="654"/>
      <c r="BR47" s="637">
        <v>1</v>
      </c>
      <c r="BS47" s="637"/>
      <c r="BT47" s="637"/>
      <c r="BU47" s="637"/>
      <c r="BV47" s="637">
        <v>1</v>
      </c>
      <c r="BW47" s="637"/>
      <c r="BX47" s="637">
        <v>1</v>
      </c>
      <c r="BY47" s="637"/>
      <c r="BZ47" s="637"/>
      <c r="CA47" s="637"/>
      <c r="CB47" s="637"/>
      <c r="CC47" s="637"/>
      <c r="CD47" s="637"/>
      <c r="CE47" s="637"/>
      <c r="CF47" s="637"/>
      <c r="CG47" s="637"/>
      <c r="CH47" s="603"/>
      <c r="CI47" s="603"/>
      <c r="CJ47" s="603">
        <v>1</v>
      </c>
      <c r="CK47" s="603"/>
      <c r="CL47" s="604">
        <v>1</v>
      </c>
      <c r="CM47" s="604"/>
      <c r="CN47" s="604">
        <v>1</v>
      </c>
      <c r="CO47" s="638"/>
    </row>
    <row r="48" spans="1:95" s="163" customFormat="1" ht="23.25" customHeight="1" thickTop="1" x14ac:dyDescent="0.15">
      <c r="A48" s="641"/>
      <c r="B48" s="641"/>
      <c r="C48" s="641"/>
      <c r="D48" s="641"/>
      <c r="E48" s="641"/>
      <c r="F48" s="641"/>
      <c r="G48" s="641"/>
      <c r="H48" s="644"/>
      <c r="I48" s="644"/>
      <c r="J48" s="647"/>
      <c r="K48" s="648"/>
      <c r="L48" s="648"/>
      <c r="M48" s="648"/>
      <c r="N48" s="651"/>
      <c r="O48" s="651"/>
      <c r="P48" s="651"/>
      <c r="Q48" s="651"/>
      <c r="R48" s="651"/>
      <c r="S48" s="651"/>
      <c r="T48" s="652"/>
      <c r="U48" s="511"/>
      <c r="V48" s="512"/>
      <c r="W48" s="630"/>
      <c r="X48" s="187"/>
      <c r="Y48" s="543" t="s">
        <v>133</v>
      </c>
      <c r="Z48" s="543"/>
      <c r="AA48" s="543"/>
      <c r="AB48" s="543"/>
      <c r="AC48" s="543"/>
      <c r="AD48" s="543"/>
      <c r="AE48" s="543"/>
      <c r="AF48" s="543"/>
      <c r="AG48" s="323">
        <v>1</v>
      </c>
      <c r="AJ48" s="543"/>
      <c r="AK48" s="543"/>
      <c r="AL48" s="543"/>
      <c r="AM48" s="543"/>
      <c r="AN48" s="612" t="s">
        <v>134</v>
      </c>
      <c r="AO48" s="612"/>
      <c r="AP48" s="282"/>
      <c r="AQ48" s="324"/>
      <c r="AR48" s="288"/>
      <c r="AT48" s="19"/>
      <c r="AU48" s="19"/>
      <c r="AW48" s="591"/>
      <c r="AX48" s="590"/>
      <c r="AY48" s="590"/>
      <c r="AZ48" s="625"/>
      <c r="BA48" s="398"/>
      <c r="BB48" s="398"/>
      <c r="BC48" s="398"/>
      <c r="BD48" s="398"/>
      <c r="BE48" s="398"/>
      <c r="BF48" s="398"/>
      <c r="BG48" s="398"/>
      <c r="BH48" s="398"/>
      <c r="BI48" s="398"/>
      <c r="BJ48" s="398"/>
      <c r="BK48" s="398"/>
      <c r="BL48" s="398"/>
      <c r="BM48" s="399"/>
      <c r="BN48" s="631" t="s">
        <v>135</v>
      </c>
      <c r="BO48" s="632"/>
      <c r="BP48" s="632"/>
      <c r="BQ48" s="632"/>
      <c r="BR48" s="632"/>
      <c r="BS48" s="632"/>
      <c r="BT48" s="632"/>
      <c r="BU48" s="632"/>
      <c r="BV48" s="632"/>
      <c r="BW48" s="632"/>
      <c r="BX48" s="632"/>
      <c r="BY48" s="632"/>
      <c r="BZ48" s="632"/>
      <c r="CA48" s="632"/>
      <c r="CB48" s="632"/>
      <c r="CC48" s="632"/>
      <c r="CD48" s="632"/>
      <c r="CE48" s="632"/>
      <c r="CF48" s="632"/>
      <c r="CG48" s="633"/>
      <c r="CH48" s="188"/>
      <c r="CI48" s="188"/>
      <c r="CJ48" s="188"/>
      <c r="CK48" s="188"/>
      <c r="CL48" s="21"/>
      <c r="CM48" s="21"/>
      <c r="CN48" s="21"/>
      <c r="CO48" s="21"/>
    </row>
    <row r="49" spans="1:93" s="163" customFormat="1" ht="23.25" customHeight="1" x14ac:dyDescent="0.15">
      <c r="A49" s="641"/>
      <c r="B49" s="641"/>
      <c r="C49" s="641"/>
      <c r="D49" s="641"/>
      <c r="E49" s="641"/>
      <c r="F49" s="641"/>
      <c r="G49" s="641"/>
      <c r="H49" s="644"/>
      <c r="I49" s="644"/>
      <c r="J49" s="647" t="s">
        <v>136</v>
      </c>
      <c r="K49" s="648"/>
      <c r="L49" s="648"/>
      <c r="M49" s="648"/>
      <c r="N49" s="651" t="s">
        <v>137</v>
      </c>
      <c r="O49" s="651"/>
      <c r="P49" s="651"/>
      <c r="Q49" s="651"/>
      <c r="R49" s="651"/>
      <c r="S49" s="651"/>
      <c r="T49" s="652"/>
      <c r="U49" s="511"/>
      <c r="V49" s="512"/>
      <c r="W49" s="630"/>
      <c r="X49" s="187"/>
      <c r="Y49" s="543" t="s">
        <v>776</v>
      </c>
      <c r="Z49" s="543"/>
      <c r="AA49" s="543"/>
      <c r="AB49" s="543"/>
      <c r="AC49" s="543"/>
      <c r="AD49" s="543"/>
      <c r="AE49" s="543"/>
      <c r="AF49" s="543"/>
      <c r="AG49" s="323">
        <v>1</v>
      </c>
      <c r="AJ49" s="662" t="s">
        <v>284</v>
      </c>
      <c r="AK49" s="612"/>
      <c r="AL49" s="612"/>
      <c r="AM49" s="612"/>
      <c r="AN49" s="612" t="s">
        <v>126</v>
      </c>
      <c r="AO49" s="612"/>
      <c r="AP49" s="282"/>
      <c r="AQ49" s="324"/>
      <c r="AR49" s="288"/>
      <c r="AT49" s="19"/>
      <c r="AU49" s="19"/>
      <c r="AW49" s="591"/>
      <c r="AX49" s="590"/>
      <c r="AY49" s="590"/>
      <c r="AZ49" s="625"/>
      <c r="BA49" s="398"/>
      <c r="BB49" s="398"/>
      <c r="BC49" s="398"/>
      <c r="BD49" s="398"/>
      <c r="BE49" s="398"/>
      <c r="BF49" s="398"/>
      <c r="BG49" s="398"/>
      <c r="BH49" s="398"/>
      <c r="BI49" s="398"/>
      <c r="BJ49" s="398"/>
      <c r="BK49" s="398"/>
      <c r="BL49" s="398"/>
      <c r="BM49" s="399"/>
      <c r="BN49" s="611" t="s">
        <v>139</v>
      </c>
      <c r="BO49" s="611"/>
      <c r="BP49" s="609" t="s">
        <v>140</v>
      </c>
      <c r="BQ49" s="610"/>
      <c r="BR49" s="611" t="s">
        <v>141</v>
      </c>
      <c r="BS49" s="611"/>
      <c r="BT49" s="611" t="s">
        <v>142</v>
      </c>
      <c r="BU49" s="611"/>
      <c r="BV49" s="611" t="s">
        <v>143</v>
      </c>
      <c r="BW49" s="611"/>
      <c r="BX49" s="611" t="s">
        <v>109</v>
      </c>
      <c r="BY49" s="611"/>
      <c r="BZ49" s="611" t="s">
        <v>144</v>
      </c>
      <c r="CA49" s="611"/>
      <c r="CB49" s="611" t="s">
        <v>145</v>
      </c>
      <c r="CC49" s="609"/>
      <c r="CD49" s="611" t="s">
        <v>146</v>
      </c>
      <c r="CE49" s="611"/>
      <c r="CF49" s="611" t="s">
        <v>115</v>
      </c>
      <c r="CG49" s="659"/>
      <c r="CH49" s="162"/>
      <c r="CI49" s="162"/>
      <c r="CJ49" s="162"/>
      <c r="CK49" s="162"/>
      <c r="CL49" s="162"/>
      <c r="CM49" s="162"/>
    </row>
    <row r="50" spans="1:93" s="163" customFormat="1" ht="23.25" customHeight="1" thickBot="1" x14ac:dyDescent="0.2">
      <c r="A50" s="642"/>
      <c r="B50" s="642"/>
      <c r="C50" s="642"/>
      <c r="D50" s="642"/>
      <c r="E50" s="642"/>
      <c r="F50" s="642"/>
      <c r="G50" s="642"/>
      <c r="H50" s="644"/>
      <c r="I50" s="644"/>
      <c r="J50" s="660"/>
      <c r="K50" s="661"/>
      <c r="L50" s="661"/>
      <c r="M50" s="661"/>
      <c r="N50" s="651"/>
      <c r="O50" s="651"/>
      <c r="P50" s="651"/>
      <c r="Q50" s="651"/>
      <c r="R50" s="651"/>
      <c r="S50" s="651"/>
      <c r="T50" s="652"/>
      <c r="U50" s="511"/>
      <c r="V50" s="512"/>
      <c r="W50" s="22"/>
      <c r="X50" s="8"/>
      <c r="Y50" s="543" t="s">
        <v>147</v>
      </c>
      <c r="Z50" s="543"/>
      <c r="AA50" s="543"/>
      <c r="AB50" s="543"/>
      <c r="AC50" s="543"/>
      <c r="AD50" s="543"/>
      <c r="AE50" s="543"/>
      <c r="AF50" s="543"/>
      <c r="AG50" s="323">
        <v>6</v>
      </c>
      <c r="AJ50" s="612"/>
      <c r="AK50" s="612"/>
      <c r="AL50" s="612"/>
      <c r="AM50" s="612"/>
      <c r="AN50" s="612" t="s">
        <v>132</v>
      </c>
      <c r="AO50" s="612"/>
      <c r="AP50" s="282"/>
      <c r="AQ50" s="324"/>
      <c r="AR50" s="288"/>
      <c r="AT50" s="19"/>
      <c r="AU50" s="19"/>
      <c r="AW50" s="591"/>
      <c r="AX50" s="590"/>
      <c r="AY50" s="590"/>
      <c r="AZ50" s="626"/>
      <c r="BA50" s="627"/>
      <c r="BB50" s="627"/>
      <c r="BC50" s="627"/>
      <c r="BD50" s="627"/>
      <c r="BE50" s="627"/>
      <c r="BF50" s="627"/>
      <c r="BG50" s="627"/>
      <c r="BH50" s="627"/>
      <c r="BI50" s="627"/>
      <c r="BJ50" s="627"/>
      <c r="BK50" s="627"/>
      <c r="BL50" s="627"/>
      <c r="BM50" s="628"/>
      <c r="BN50" s="605">
        <v>1</v>
      </c>
      <c r="BO50" s="606"/>
      <c r="BP50" s="607"/>
      <c r="BQ50" s="608"/>
      <c r="BR50" s="605">
        <v>1</v>
      </c>
      <c r="BS50" s="606"/>
      <c r="BT50" s="605"/>
      <c r="BU50" s="606"/>
      <c r="BV50" s="605">
        <v>1</v>
      </c>
      <c r="BW50" s="606"/>
      <c r="BX50" s="605"/>
      <c r="BY50" s="606"/>
      <c r="BZ50" s="605"/>
      <c r="CA50" s="606"/>
      <c r="CB50" s="675"/>
      <c r="CC50" s="605"/>
      <c r="CD50" s="676">
        <v>1</v>
      </c>
      <c r="CE50" s="676"/>
      <c r="CF50" s="676">
        <v>1</v>
      </c>
      <c r="CG50" s="677"/>
      <c r="CH50" s="162"/>
      <c r="CI50" s="162"/>
      <c r="CJ50" s="162"/>
      <c r="CK50" s="162"/>
      <c r="CL50" s="162"/>
      <c r="CM50" s="162"/>
    </row>
    <row r="51" spans="1:93" s="163" customFormat="1" ht="23.25" customHeight="1" thickTop="1" x14ac:dyDescent="0.15">
      <c r="A51" s="228">
        <v>1</v>
      </c>
      <c r="B51" s="665" t="s">
        <v>148</v>
      </c>
      <c r="C51" s="666"/>
      <c r="D51" s="666"/>
      <c r="E51" s="666"/>
      <c r="F51" s="666"/>
      <c r="G51" s="667"/>
      <c r="H51" s="678">
        <v>1</v>
      </c>
      <c r="I51" s="679"/>
      <c r="J51" s="680"/>
      <c r="K51" s="681"/>
      <c r="L51" s="681"/>
      <c r="M51" s="681"/>
      <c r="N51" s="681"/>
      <c r="O51" s="681"/>
      <c r="P51" s="681"/>
      <c r="Q51" s="681"/>
      <c r="R51" s="681"/>
      <c r="S51" s="682"/>
      <c r="T51" s="293">
        <v>1</v>
      </c>
      <c r="U51" s="294">
        <v>3</v>
      </c>
      <c r="V51" s="295">
        <v>8</v>
      </c>
      <c r="W51" s="8"/>
      <c r="X51" s="8"/>
      <c r="Y51" s="8"/>
      <c r="AJ51" s="612" t="s">
        <v>149</v>
      </c>
      <c r="AK51" s="612"/>
      <c r="AL51" s="612"/>
      <c r="AM51" s="612"/>
      <c r="AN51" s="612"/>
      <c r="AO51" s="612"/>
      <c r="AP51" s="325"/>
      <c r="AQ51" s="324"/>
      <c r="AR51" s="288"/>
      <c r="AT51" s="19"/>
      <c r="AU51" s="19"/>
      <c r="AW51" s="592"/>
      <c r="AX51" s="593"/>
      <c r="AY51" s="593"/>
      <c r="AZ51" s="634" t="s">
        <v>150</v>
      </c>
      <c r="BA51" s="635"/>
      <c r="BB51" s="635"/>
      <c r="BC51" s="635"/>
      <c r="BD51" s="635"/>
      <c r="BE51" s="635"/>
      <c r="BF51" s="635"/>
      <c r="BG51" s="635"/>
      <c r="BH51" s="635"/>
      <c r="BI51" s="635"/>
      <c r="BJ51" s="635"/>
      <c r="BK51" s="635"/>
      <c r="BL51" s="635"/>
      <c r="BM51" s="636"/>
      <c r="BN51" s="674">
        <v>1</v>
      </c>
      <c r="BO51" s="664"/>
      <c r="BP51" s="674"/>
      <c r="BQ51" s="664"/>
      <c r="BR51" s="663">
        <v>1</v>
      </c>
      <c r="BS51" s="664"/>
      <c r="BT51" s="663"/>
      <c r="BU51" s="664"/>
      <c r="BV51" s="663">
        <v>1</v>
      </c>
      <c r="BW51" s="664"/>
      <c r="BX51" s="663"/>
      <c r="BY51" s="664"/>
      <c r="BZ51" s="663"/>
      <c r="CA51" s="664"/>
      <c r="CB51" s="663"/>
      <c r="CC51" s="664"/>
      <c r="CD51" s="663">
        <v>1</v>
      </c>
      <c r="CE51" s="664"/>
      <c r="CF51" s="663">
        <v>1</v>
      </c>
      <c r="CG51" s="664"/>
      <c r="CH51" s="162"/>
      <c r="CI51" s="162"/>
      <c r="CJ51" s="162"/>
      <c r="CK51" s="162"/>
      <c r="CL51" s="162"/>
      <c r="CM51" s="162"/>
    </row>
    <row r="52" spans="1:93" s="163" customFormat="1" ht="23.25" customHeight="1" x14ac:dyDescent="0.15">
      <c r="A52" s="228">
        <v>2</v>
      </c>
      <c r="B52" s="665" t="s">
        <v>151</v>
      </c>
      <c r="C52" s="666"/>
      <c r="D52" s="666"/>
      <c r="E52" s="666"/>
      <c r="F52" s="666"/>
      <c r="G52" s="667"/>
      <c r="H52" s="668">
        <v>1</v>
      </c>
      <c r="I52" s="669"/>
      <c r="J52" s="683"/>
      <c r="K52" s="684"/>
      <c r="L52" s="684"/>
      <c r="M52" s="684"/>
      <c r="N52" s="684"/>
      <c r="O52" s="684"/>
      <c r="P52" s="684"/>
      <c r="Q52" s="684"/>
      <c r="R52" s="684"/>
      <c r="S52" s="685"/>
      <c r="T52" s="296">
        <v>1</v>
      </c>
      <c r="U52" s="297">
        <v>3</v>
      </c>
      <c r="V52" s="298">
        <v>8</v>
      </c>
      <c r="W52" s="8"/>
      <c r="X52" s="8"/>
      <c r="Y52" s="670">
        <v>18</v>
      </c>
      <c r="Z52" s="671"/>
      <c r="AA52" s="672" t="s">
        <v>152</v>
      </c>
      <c r="AB52" s="672"/>
      <c r="AC52" s="672"/>
      <c r="AD52" s="672"/>
      <c r="AE52" s="672"/>
      <c r="AF52" s="672"/>
      <c r="AG52" s="673"/>
      <c r="AJ52" s="612" t="s">
        <v>153</v>
      </c>
      <c r="AK52" s="612"/>
      <c r="AL52" s="612"/>
      <c r="AM52" s="612"/>
      <c r="AN52" s="612"/>
      <c r="AO52" s="612"/>
      <c r="AP52" s="325"/>
      <c r="AQ52" s="324"/>
      <c r="AR52" s="288"/>
      <c r="AT52" s="19"/>
      <c r="AU52" s="19"/>
    </row>
    <row r="53" spans="1:93" s="163" customFormat="1" ht="23.25" customHeight="1" thickBot="1" x14ac:dyDescent="0.2">
      <c r="A53" s="228">
        <v>3</v>
      </c>
      <c r="B53" s="665" t="s">
        <v>154</v>
      </c>
      <c r="C53" s="666"/>
      <c r="D53" s="666"/>
      <c r="E53" s="666"/>
      <c r="F53" s="666"/>
      <c r="G53" s="667"/>
      <c r="H53" s="668">
        <v>1</v>
      </c>
      <c r="I53" s="669"/>
      <c r="J53" s="686"/>
      <c r="K53" s="687"/>
      <c r="L53" s="687"/>
      <c r="M53" s="687"/>
      <c r="N53" s="687"/>
      <c r="O53" s="687"/>
      <c r="P53" s="687"/>
      <c r="Q53" s="687"/>
      <c r="R53" s="687"/>
      <c r="S53" s="688"/>
      <c r="T53" s="299">
        <v>1</v>
      </c>
      <c r="U53" s="297">
        <v>3</v>
      </c>
      <c r="V53" s="298">
        <v>8</v>
      </c>
      <c r="W53" s="8"/>
      <c r="X53" s="8"/>
      <c r="Y53" s="621" t="s">
        <v>155</v>
      </c>
      <c r="Z53" s="621"/>
      <c r="AA53" s="621"/>
      <c r="AB53" s="621"/>
      <c r="AC53" s="543" t="s">
        <v>156</v>
      </c>
      <c r="AD53" s="543"/>
      <c r="AE53" s="282"/>
      <c r="AF53" s="324"/>
      <c r="AG53" s="288">
        <v>1</v>
      </c>
      <c r="AJ53" s="612" t="s">
        <v>157</v>
      </c>
      <c r="AK53" s="612"/>
      <c r="AL53" s="612"/>
      <c r="AM53" s="612"/>
      <c r="AN53" s="612"/>
      <c r="AO53" s="612"/>
      <c r="AP53" s="326"/>
      <c r="AQ53" s="324"/>
      <c r="AR53" s="288"/>
      <c r="AT53" s="19"/>
      <c r="AU53" s="612" t="s">
        <v>158</v>
      </c>
      <c r="AV53" s="612"/>
      <c r="AW53" s="612"/>
      <c r="AX53" s="612"/>
      <c r="AY53" s="612"/>
      <c r="AZ53" s="612"/>
      <c r="BA53" s="282"/>
      <c r="BB53" s="324"/>
      <c r="BC53" s="288"/>
      <c r="BD53" s="189"/>
      <c r="BE53" s="189"/>
      <c r="BF53" s="703" t="s">
        <v>159</v>
      </c>
      <c r="BG53" s="703"/>
      <c r="BH53" s="703"/>
      <c r="BI53" s="703"/>
      <c r="BJ53" s="703"/>
      <c r="BK53" s="703"/>
      <c r="BL53" s="703"/>
      <c r="BM53" s="703"/>
      <c r="BN53" s="703"/>
      <c r="BO53" s="703"/>
      <c r="BP53" s="703"/>
      <c r="BQ53" s="703"/>
      <c r="BR53" s="703"/>
      <c r="BS53" s="703"/>
      <c r="BT53" s="190"/>
      <c r="BU53" s="190"/>
      <c r="BV53" s="690" t="s">
        <v>160</v>
      </c>
      <c r="BW53" s="690"/>
      <c r="BX53" s="690"/>
      <c r="BY53" s="690"/>
      <c r="BZ53" s="690"/>
      <c r="CA53" s="690"/>
      <c r="CB53" s="690"/>
      <c r="CC53" s="690"/>
      <c r="CD53" s="690"/>
      <c r="CE53" s="690"/>
      <c r="CF53" s="690" t="s">
        <v>161</v>
      </c>
      <c r="CG53" s="690"/>
      <c r="CH53" s="690"/>
      <c r="CI53" s="690"/>
      <c r="CJ53" s="690"/>
      <c r="CK53" s="690"/>
      <c r="CL53" s="690"/>
      <c r="CM53" s="690"/>
      <c r="CN53" s="690"/>
      <c r="CO53" s="690"/>
    </row>
    <row r="54" spans="1:93" s="163" customFormat="1" ht="23.25" customHeight="1" thickBot="1" x14ac:dyDescent="0.2">
      <c r="A54" s="228">
        <v>4</v>
      </c>
      <c r="B54" s="704" t="s">
        <v>162</v>
      </c>
      <c r="C54" s="705"/>
      <c r="D54" s="705"/>
      <c r="E54" s="705"/>
      <c r="F54" s="705"/>
      <c r="G54" s="706"/>
      <c r="H54" s="668"/>
      <c r="I54" s="669"/>
      <c r="J54" s="300"/>
      <c r="K54" s="301"/>
      <c r="L54" s="302"/>
      <c r="M54" s="303"/>
      <c r="N54" s="301"/>
      <c r="O54" s="302"/>
      <c r="P54" s="303"/>
      <c r="Q54" s="301"/>
      <c r="R54" s="302"/>
      <c r="S54" s="303"/>
      <c r="T54" s="304"/>
      <c r="U54" s="305"/>
      <c r="V54" s="298"/>
      <c r="W54" s="8"/>
      <c r="X54" s="8"/>
      <c r="Y54" s="621"/>
      <c r="Z54" s="621"/>
      <c r="AA54" s="621"/>
      <c r="AB54" s="621"/>
      <c r="AC54" s="543" t="s">
        <v>163</v>
      </c>
      <c r="AD54" s="543"/>
      <c r="AE54" s="282"/>
      <c r="AF54" s="324"/>
      <c r="AG54" s="288">
        <v>2</v>
      </c>
      <c r="AJ54" s="612" t="s">
        <v>164</v>
      </c>
      <c r="AK54" s="612"/>
      <c r="AL54" s="612"/>
      <c r="AM54" s="612"/>
      <c r="AN54" s="612"/>
      <c r="AO54" s="612"/>
      <c r="AP54" s="325"/>
      <c r="AQ54" s="324"/>
      <c r="AR54" s="288"/>
      <c r="AT54" s="19"/>
      <c r="AU54" s="612" t="s">
        <v>165</v>
      </c>
      <c r="AV54" s="612"/>
      <c r="AW54" s="612"/>
      <c r="AX54" s="612"/>
      <c r="AY54" s="612"/>
      <c r="AZ54" s="612"/>
      <c r="BA54" s="282"/>
      <c r="BB54" s="324"/>
      <c r="BC54" s="288">
        <v>2</v>
      </c>
      <c r="BD54" s="189"/>
      <c r="BE54" s="189"/>
      <c r="BF54" s="707" t="s">
        <v>166</v>
      </c>
      <c r="BG54" s="707"/>
      <c r="BH54" s="707"/>
      <c r="BI54" s="707"/>
      <c r="BJ54" s="707"/>
      <c r="BK54" s="707"/>
      <c r="BL54" s="323">
        <v>1</v>
      </c>
      <c r="BM54" s="703" t="s">
        <v>167</v>
      </c>
      <c r="BN54" s="703"/>
      <c r="BO54" s="703"/>
      <c r="BP54" s="703"/>
      <c r="BQ54" s="703"/>
      <c r="BR54" s="703"/>
      <c r="BS54" s="30"/>
      <c r="BT54" s="190"/>
      <c r="BU54" s="190"/>
      <c r="BV54" s="690" t="s">
        <v>168</v>
      </c>
      <c r="BW54" s="690"/>
      <c r="BX54" s="690"/>
      <c r="BY54" s="690"/>
      <c r="BZ54" s="690"/>
      <c r="CA54" s="690"/>
      <c r="CB54" s="690"/>
      <c r="CC54" s="690"/>
      <c r="CD54" s="690"/>
      <c r="CE54" s="328">
        <v>1</v>
      </c>
      <c r="CF54" s="690" t="s">
        <v>169</v>
      </c>
      <c r="CG54" s="690"/>
      <c r="CH54" s="690"/>
      <c r="CI54" s="690"/>
      <c r="CJ54" s="690"/>
      <c r="CK54" s="690"/>
      <c r="CL54" s="690"/>
      <c r="CM54" s="690"/>
      <c r="CN54" s="690"/>
      <c r="CO54" s="328"/>
    </row>
    <row r="55" spans="1:93" s="163" customFormat="1" ht="23.25" customHeight="1" x14ac:dyDescent="0.15">
      <c r="A55" s="228">
        <v>5</v>
      </c>
      <c r="B55" s="691" t="s">
        <v>170</v>
      </c>
      <c r="C55" s="692"/>
      <c r="D55" s="692"/>
      <c r="E55" s="692"/>
      <c r="F55" s="692"/>
      <c r="G55" s="693"/>
      <c r="H55" s="668">
        <v>1</v>
      </c>
      <c r="I55" s="669"/>
      <c r="J55" s="694"/>
      <c r="K55" s="695"/>
      <c r="L55" s="695"/>
      <c r="M55" s="695"/>
      <c r="N55" s="695"/>
      <c r="O55" s="695"/>
      <c r="P55" s="695"/>
      <c r="Q55" s="695"/>
      <c r="R55" s="695"/>
      <c r="S55" s="696"/>
      <c r="T55" s="306">
        <v>1</v>
      </c>
      <c r="U55" s="297">
        <v>3</v>
      </c>
      <c r="V55" s="298">
        <v>8</v>
      </c>
      <c r="W55" s="8"/>
      <c r="X55" s="8"/>
      <c r="Y55" s="621" t="s">
        <v>171</v>
      </c>
      <c r="Z55" s="621"/>
      <c r="AA55" s="621"/>
      <c r="AB55" s="621"/>
      <c r="AC55" s="543" t="s">
        <v>156</v>
      </c>
      <c r="AD55" s="543"/>
      <c r="AE55" s="282"/>
      <c r="AF55" s="324">
        <v>1</v>
      </c>
      <c r="AG55" s="288">
        <v>4</v>
      </c>
      <c r="AJ55" s="612" t="s">
        <v>172</v>
      </c>
      <c r="AK55" s="612"/>
      <c r="AL55" s="612"/>
      <c r="AM55" s="612"/>
      <c r="AN55" s="612"/>
      <c r="AO55" s="612"/>
      <c r="AP55" s="325"/>
      <c r="AQ55" s="324"/>
      <c r="AR55" s="288">
        <v>2</v>
      </c>
      <c r="AT55" s="19"/>
      <c r="AU55" s="612" t="s">
        <v>173</v>
      </c>
      <c r="AV55" s="612"/>
      <c r="AW55" s="612"/>
      <c r="AX55" s="612"/>
      <c r="AY55" s="612"/>
      <c r="AZ55" s="612"/>
      <c r="BA55" s="282"/>
      <c r="BB55" s="324"/>
      <c r="BC55" s="288"/>
      <c r="BD55" s="189"/>
      <c r="BE55" s="189"/>
      <c r="BF55" s="689" t="s">
        <v>174</v>
      </c>
      <c r="BG55" s="689"/>
      <c r="BH55" s="689"/>
      <c r="BI55" s="689"/>
      <c r="BJ55" s="689"/>
      <c r="BK55" s="689"/>
      <c r="BL55" s="323"/>
      <c r="BM55" s="711" t="s">
        <v>175</v>
      </c>
      <c r="BN55" s="711"/>
      <c r="BO55" s="711"/>
      <c r="BP55" s="711"/>
      <c r="BQ55" s="711"/>
      <c r="BR55" s="711"/>
      <c r="BS55" s="323">
        <v>1</v>
      </c>
      <c r="BT55" s="190"/>
      <c r="BU55" s="190"/>
      <c r="BV55" s="690" t="s">
        <v>176</v>
      </c>
      <c r="BW55" s="690"/>
      <c r="BX55" s="690"/>
      <c r="BY55" s="690"/>
      <c r="BZ55" s="690"/>
      <c r="CA55" s="690"/>
      <c r="CB55" s="690"/>
      <c r="CC55" s="690"/>
      <c r="CD55" s="690"/>
      <c r="CE55" s="328"/>
      <c r="CF55" s="690" t="s">
        <v>177</v>
      </c>
      <c r="CG55" s="690"/>
      <c r="CH55" s="690"/>
      <c r="CI55" s="690"/>
      <c r="CJ55" s="690"/>
      <c r="CK55" s="690"/>
      <c r="CL55" s="690"/>
      <c r="CM55" s="690"/>
      <c r="CN55" s="690"/>
      <c r="CO55" s="328"/>
    </row>
    <row r="56" spans="1:93" s="163" customFormat="1" ht="23.25" customHeight="1" x14ac:dyDescent="0.15">
      <c r="A56" s="228">
        <v>6</v>
      </c>
      <c r="B56" s="708" t="s">
        <v>178</v>
      </c>
      <c r="C56" s="709"/>
      <c r="D56" s="709"/>
      <c r="E56" s="709"/>
      <c r="F56" s="709"/>
      <c r="G56" s="710"/>
      <c r="H56" s="668">
        <v>1</v>
      </c>
      <c r="I56" s="669"/>
      <c r="J56" s="697"/>
      <c r="K56" s="698"/>
      <c r="L56" s="698"/>
      <c r="M56" s="698"/>
      <c r="N56" s="698"/>
      <c r="O56" s="698"/>
      <c r="P56" s="698"/>
      <c r="Q56" s="698"/>
      <c r="R56" s="698"/>
      <c r="S56" s="699"/>
      <c r="T56" s="296">
        <v>1</v>
      </c>
      <c r="U56" s="297">
        <v>3</v>
      </c>
      <c r="V56" s="298">
        <v>8</v>
      </c>
      <c r="W56" s="8"/>
      <c r="X56" s="8"/>
      <c r="Y56" s="621"/>
      <c r="Z56" s="621"/>
      <c r="AA56" s="621"/>
      <c r="AB56" s="621"/>
      <c r="AC56" s="543" t="s">
        <v>163</v>
      </c>
      <c r="AD56" s="543"/>
      <c r="AE56" s="282"/>
      <c r="AF56" s="324"/>
      <c r="AG56" s="288">
        <v>3</v>
      </c>
      <c r="AJ56" s="612" t="s">
        <v>179</v>
      </c>
      <c r="AK56" s="612"/>
      <c r="AL56" s="612"/>
      <c r="AM56" s="612"/>
      <c r="AN56" s="612"/>
      <c r="AO56" s="612"/>
      <c r="AP56" s="325"/>
      <c r="AQ56" s="324"/>
      <c r="AR56" s="288">
        <v>2</v>
      </c>
      <c r="AT56" s="19"/>
      <c r="AU56" s="612" t="s">
        <v>180</v>
      </c>
      <c r="AV56" s="612"/>
      <c r="AW56" s="612"/>
      <c r="AX56" s="612"/>
      <c r="AY56" s="612"/>
      <c r="AZ56" s="612"/>
      <c r="BA56" s="282"/>
      <c r="BB56" s="324"/>
      <c r="BC56" s="288"/>
      <c r="BD56" s="189"/>
      <c r="BE56" s="189"/>
      <c r="BF56" s="689" t="s">
        <v>181</v>
      </c>
      <c r="BG56" s="689"/>
      <c r="BH56" s="689"/>
      <c r="BI56" s="689"/>
      <c r="BJ56" s="689"/>
      <c r="BK56" s="689"/>
      <c r="BL56" s="323"/>
      <c r="BM56" s="689" t="s">
        <v>182</v>
      </c>
      <c r="BN56" s="689"/>
      <c r="BO56" s="689"/>
      <c r="BP56" s="689"/>
      <c r="BQ56" s="689"/>
      <c r="BR56" s="689"/>
      <c r="BS56" s="323"/>
      <c r="BT56" s="190"/>
      <c r="BU56" s="190"/>
      <c r="BV56" s="690" t="s">
        <v>183</v>
      </c>
      <c r="BW56" s="690"/>
      <c r="BX56" s="690"/>
      <c r="BY56" s="690"/>
      <c r="BZ56" s="690"/>
      <c r="CA56" s="690"/>
      <c r="CB56" s="690"/>
      <c r="CC56" s="690"/>
      <c r="CD56" s="690"/>
      <c r="CE56" s="328">
        <v>1</v>
      </c>
      <c r="CF56" s="690" t="s">
        <v>184</v>
      </c>
      <c r="CG56" s="690"/>
      <c r="CH56" s="690"/>
      <c r="CI56" s="690"/>
      <c r="CJ56" s="690"/>
      <c r="CK56" s="690"/>
      <c r="CL56" s="690"/>
      <c r="CM56" s="690"/>
      <c r="CN56" s="690"/>
      <c r="CO56" s="328"/>
    </row>
    <row r="57" spans="1:93" s="163" customFormat="1" ht="23.25" customHeight="1" x14ac:dyDescent="0.15">
      <c r="A57" s="228">
        <v>7</v>
      </c>
      <c r="B57" s="708" t="s">
        <v>185</v>
      </c>
      <c r="C57" s="709"/>
      <c r="D57" s="709"/>
      <c r="E57" s="709"/>
      <c r="F57" s="709"/>
      <c r="G57" s="710"/>
      <c r="H57" s="668">
        <v>1</v>
      </c>
      <c r="I57" s="669"/>
      <c r="J57" s="697"/>
      <c r="K57" s="698"/>
      <c r="L57" s="698"/>
      <c r="M57" s="698"/>
      <c r="N57" s="698"/>
      <c r="O57" s="698"/>
      <c r="P57" s="698"/>
      <c r="Q57" s="698"/>
      <c r="R57" s="698"/>
      <c r="S57" s="699"/>
      <c r="T57" s="296">
        <v>1</v>
      </c>
      <c r="U57" s="297">
        <v>3</v>
      </c>
      <c r="V57" s="298">
        <v>8</v>
      </c>
      <c r="W57" s="8"/>
      <c r="X57" s="8"/>
      <c r="Y57" s="621" t="s">
        <v>186</v>
      </c>
      <c r="Z57" s="621"/>
      <c r="AA57" s="621"/>
      <c r="AB57" s="621"/>
      <c r="AC57" s="543" t="s">
        <v>156</v>
      </c>
      <c r="AD57" s="543"/>
      <c r="AE57" s="282"/>
      <c r="AF57" s="324"/>
      <c r="AG57" s="288">
        <v>2</v>
      </c>
      <c r="AJ57" s="612" t="s">
        <v>187</v>
      </c>
      <c r="AK57" s="612"/>
      <c r="AL57" s="612"/>
      <c r="AM57" s="612"/>
      <c r="AN57" s="612"/>
      <c r="AO57" s="612"/>
      <c r="AP57" s="325"/>
      <c r="AQ57" s="324"/>
      <c r="AR57" s="288"/>
      <c r="AT57" s="19"/>
      <c r="AU57" s="612" t="s">
        <v>188</v>
      </c>
      <c r="AV57" s="612"/>
      <c r="AW57" s="612"/>
      <c r="AX57" s="612"/>
      <c r="AY57" s="612"/>
      <c r="AZ57" s="612"/>
      <c r="BA57" s="282"/>
      <c r="BB57" s="324"/>
      <c r="BC57" s="288">
        <v>1</v>
      </c>
      <c r="BD57" s="189"/>
      <c r="BE57" s="189"/>
      <c r="BF57" s="689" t="s">
        <v>189</v>
      </c>
      <c r="BG57" s="689"/>
      <c r="BH57" s="689"/>
      <c r="BI57" s="689"/>
      <c r="BJ57" s="689"/>
      <c r="BK57" s="689"/>
      <c r="BL57" s="323">
        <v>1</v>
      </c>
      <c r="BM57" s="689" t="s">
        <v>190</v>
      </c>
      <c r="BN57" s="689"/>
      <c r="BO57" s="689"/>
      <c r="BP57" s="689"/>
      <c r="BQ57" s="689"/>
      <c r="BR57" s="689"/>
      <c r="BS57" s="30"/>
      <c r="BT57" s="190"/>
      <c r="BU57" s="190"/>
      <c r="BV57" s="690" t="s">
        <v>191</v>
      </c>
      <c r="BW57" s="690"/>
      <c r="BX57" s="690"/>
      <c r="BY57" s="690"/>
      <c r="BZ57" s="690"/>
      <c r="CA57" s="690"/>
      <c r="CB57" s="690"/>
      <c r="CC57" s="690"/>
      <c r="CD57" s="690"/>
      <c r="CE57" s="328"/>
      <c r="CF57" s="690" t="s">
        <v>192</v>
      </c>
      <c r="CG57" s="690"/>
      <c r="CH57" s="690"/>
      <c r="CI57" s="690"/>
      <c r="CJ57" s="690"/>
      <c r="CK57" s="690"/>
      <c r="CL57" s="690"/>
      <c r="CM57" s="690"/>
      <c r="CN57" s="690"/>
      <c r="CO57" s="328"/>
    </row>
    <row r="58" spans="1:93" s="163" customFormat="1" ht="23.25" customHeight="1" x14ac:dyDescent="0.15">
      <c r="A58" s="228">
        <v>8</v>
      </c>
      <c r="B58" s="708" t="s">
        <v>193</v>
      </c>
      <c r="C58" s="709"/>
      <c r="D58" s="709"/>
      <c r="E58" s="709"/>
      <c r="F58" s="709"/>
      <c r="G58" s="710"/>
      <c r="H58" s="668">
        <v>1</v>
      </c>
      <c r="I58" s="669"/>
      <c r="J58" s="697"/>
      <c r="K58" s="698"/>
      <c r="L58" s="698"/>
      <c r="M58" s="698"/>
      <c r="N58" s="698"/>
      <c r="O58" s="698"/>
      <c r="P58" s="698"/>
      <c r="Q58" s="698"/>
      <c r="R58" s="698"/>
      <c r="S58" s="699"/>
      <c r="T58" s="296">
        <v>1</v>
      </c>
      <c r="U58" s="297">
        <v>3</v>
      </c>
      <c r="V58" s="298">
        <v>8</v>
      </c>
      <c r="W58" s="8"/>
      <c r="X58" s="8"/>
      <c r="Y58" s="621"/>
      <c r="Z58" s="621"/>
      <c r="AA58" s="621"/>
      <c r="AB58" s="621"/>
      <c r="AC58" s="543" t="s">
        <v>163</v>
      </c>
      <c r="AD58" s="543"/>
      <c r="AE58" s="282"/>
      <c r="AF58" s="324"/>
      <c r="AG58" s="288"/>
      <c r="AJ58" s="612" t="s">
        <v>194</v>
      </c>
      <c r="AK58" s="612"/>
      <c r="AL58" s="612"/>
      <c r="AM58" s="612"/>
      <c r="AN58" s="612"/>
      <c r="AO58" s="612"/>
      <c r="AP58" s="325"/>
      <c r="AQ58" s="324"/>
      <c r="AR58" s="288"/>
      <c r="AT58" s="19"/>
      <c r="AU58" s="612" t="s">
        <v>195</v>
      </c>
      <c r="AV58" s="612"/>
      <c r="AW58" s="612"/>
      <c r="AX58" s="612"/>
      <c r="AY58" s="612"/>
      <c r="AZ58" s="612"/>
      <c r="BA58" s="325"/>
      <c r="BB58" s="324"/>
      <c r="BC58" s="288"/>
      <c r="BD58" s="189"/>
      <c r="BE58" s="189"/>
      <c r="BF58" s="689" t="s">
        <v>196</v>
      </c>
      <c r="BG58" s="689"/>
      <c r="BH58" s="689"/>
      <c r="BI58" s="689"/>
      <c r="BJ58" s="689"/>
      <c r="BK58" s="689"/>
      <c r="BL58" s="323"/>
      <c r="BM58" s="711" t="s">
        <v>197</v>
      </c>
      <c r="BN58" s="711"/>
      <c r="BO58" s="711"/>
      <c r="BP58" s="711"/>
      <c r="BQ58" s="711"/>
      <c r="BR58" s="711"/>
      <c r="BS58" s="30"/>
      <c r="BT58" s="190"/>
      <c r="BU58" s="190"/>
      <c r="BV58" s="715" t="s">
        <v>198</v>
      </c>
      <c r="BW58" s="715"/>
      <c r="BX58" s="715"/>
      <c r="BY58" s="715"/>
      <c r="BZ58" s="715"/>
      <c r="CA58" s="715"/>
      <c r="CB58" s="715"/>
      <c r="CC58" s="715"/>
      <c r="CD58" s="715"/>
      <c r="CE58" s="328"/>
      <c r="CF58" s="690" t="s">
        <v>199</v>
      </c>
      <c r="CG58" s="690"/>
      <c r="CH58" s="690"/>
      <c r="CI58" s="690"/>
      <c r="CJ58" s="690"/>
      <c r="CK58" s="690"/>
      <c r="CL58" s="690"/>
      <c r="CM58" s="690"/>
      <c r="CN58" s="690"/>
      <c r="CO58" s="328"/>
    </row>
    <row r="59" spans="1:93" s="163" customFormat="1" ht="23.25" customHeight="1" x14ac:dyDescent="0.15">
      <c r="A59" s="228">
        <v>9</v>
      </c>
      <c r="B59" s="708" t="s">
        <v>200</v>
      </c>
      <c r="C59" s="709"/>
      <c r="D59" s="709"/>
      <c r="E59" s="709"/>
      <c r="F59" s="709"/>
      <c r="G59" s="710"/>
      <c r="H59" s="668">
        <v>1</v>
      </c>
      <c r="I59" s="669"/>
      <c r="J59" s="697"/>
      <c r="K59" s="698"/>
      <c r="L59" s="698"/>
      <c r="M59" s="698"/>
      <c r="N59" s="698"/>
      <c r="O59" s="698"/>
      <c r="P59" s="698"/>
      <c r="Q59" s="698"/>
      <c r="R59" s="698"/>
      <c r="S59" s="699"/>
      <c r="T59" s="296">
        <v>1</v>
      </c>
      <c r="U59" s="297">
        <v>3</v>
      </c>
      <c r="V59" s="298">
        <v>8</v>
      </c>
      <c r="W59" s="8"/>
      <c r="X59" s="8"/>
      <c r="Y59" s="621" t="s">
        <v>201</v>
      </c>
      <c r="Z59" s="621"/>
      <c r="AA59" s="621"/>
      <c r="AB59" s="621"/>
      <c r="AC59" s="543" t="s">
        <v>156</v>
      </c>
      <c r="AD59" s="543"/>
      <c r="AE59" s="282"/>
      <c r="AF59" s="324"/>
      <c r="AG59" s="288">
        <v>1</v>
      </c>
      <c r="AJ59" s="612" t="s">
        <v>202</v>
      </c>
      <c r="AK59" s="612"/>
      <c r="AL59" s="612"/>
      <c r="AM59" s="612"/>
      <c r="AN59" s="612"/>
      <c r="AO59" s="612"/>
      <c r="AP59" s="282"/>
      <c r="AQ59" s="324"/>
      <c r="AR59" s="288">
        <v>3</v>
      </c>
      <c r="AT59" s="19"/>
      <c r="AU59" s="612" t="s">
        <v>203</v>
      </c>
      <c r="AV59" s="612"/>
      <c r="AW59" s="612"/>
      <c r="AX59" s="612"/>
      <c r="AY59" s="612"/>
      <c r="AZ59" s="612"/>
      <c r="BA59" s="325"/>
      <c r="BB59" s="324"/>
      <c r="BC59" s="288">
        <v>1</v>
      </c>
      <c r="BD59" s="189"/>
      <c r="BE59" s="189"/>
      <c r="BF59" s="711" t="s">
        <v>204</v>
      </c>
      <c r="BG59" s="711"/>
      <c r="BH59" s="711"/>
      <c r="BI59" s="711"/>
      <c r="BJ59" s="711"/>
      <c r="BK59" s="711"/>
      <c r="BL59" s="323">
        <v>1</v>
      </c>
      <c r="BM59" s="689" t="s">
        <v>205</v>
      </c>
      <c r="BN59" s="689"/>
      <c r="BO59" s="689"/>
      <c r="BP59" s="689"/>
      <c r="BQ59" s="689"/>
      <c r="BR59" s="689"/>
      <c r="BS59" s="30"/>
      <c r="BT59" s="190"/>
      <c r="BU59" s="190"/>
      <c r="BV59" s="690" t="s">
        <v>206</v>
      </c>
      <c r="BW59" s="690"/>
      <c r="BX59" s="690"/>
      <c r="BY59" s="690"/>
      <c r="BZ59" s="690"/>
      <c r="CA59" s="690"/>
      <c r="CB59" s="690"/>
      <c r="CC59" s="690"/>
      <c r="CD59" s="690"/>
      <c r="CE59" s="328">
        <v>1</v>
      </c>
      <c r="CF59" s="690" t="s">
        <v>207</v>
      </c>
      <c r="CG59" s="690"/>
      <c r="CH59" s="690"/>
      <c r="CI59" s="690"/>
      <c r="CJ59" s="690"/>
      <c r="CK59" s="690"/>
      <c r="CL59" s="690"/>
      <c r="CM59" s="690"/>
      <c r="CN59" s="690"/>
      <c r="CO59" s="328">
        <v>1</v>
      </c>
    </row>
    <row r="60" spans="1:93" s="163" customFormat="1" ht="23.25" customHeight="1" x14ac:dyDescent="0.15">
      <c r="A60" s="228">
        <v>10</v>
      </c>
      <c r="B60" s="708" t="s">
        <v>208</v>
      </c>
      <c r="C60" s="709"/>
      <c r="D60" s="709"/>
      <c r="E60" s="709"/>
      <c r="F60" s="709"/>
      <c r="G60" s="710"/>
      <c r="H60" s="668">
        <v>1</v>
      </c>
      <c r="I60" s="669"/>
      <c r="J60" s="697"/>
      <c r="K60" s="698"/>
      <c r="L60" s="698"/>
      <c r="M60" s="698"/>
      <c r="N60" s="698"/>
      <c r="O60" s="698"/>
      <c r="P60" s="698"/>
      <c r="Q60" s="698"/>
      <c r="R60" s="698"/>
      <c r="S60" s="699"/>
      <c r="T60" s="296">
        <v>1</v>
      </c>
      <c r="U60" s="297">
        <v>3</v>
      </c>
      <c r="V60" s="298">
        <v>8</v>
      </c>
      <c r="W60" s="8"/>
      <c r="X60" s="8"/>
      <c r="Y60" s="621"/>
      <c r="Z60" s="621"/>
      <c r="AA60" s="621"/>
      <c r="AB60" s="621"/>
      <c r="AC60" s="543" t="s">
        <v>163</v>
      </c>
      <c r="AD60" s="543"/>
      <c r="AE60" s="282"/>
      <c r="AF60" s="324"/>
      <c r="AG60" s="288"/>
      <c r="AJ60" s="612" t="s">
        <v>209</v>
      </c>
      <c r="AK60" s="612"/>
      <c r="AL60" s="612"/>
      <c r="AM60" s="612"/>
      <c r="AN60" s="612"/>
      <c r="AO60" s="612"/>
      <c r="AP60" s="282"/>
      <c r="AQ60" s="324"/>
      <c r="AR60" s="288">
        <v>2</v>
      </c>
      <c r="AT60" s="19"/>
      <c r="AU60" s="612" t="s">
        <v>210</v>
      </c>
      <c r="AV60" s="612"/>
      <c r="AW60" s="612"/>
      <c r="AX60" s="612"/>
      <c r="AY60" s="612"/>
      <c r="AZ60" s="612"/>
      <c r="BA60" s="325"/>
      <c r="BB60" s="324"/>
      <c r="BC60" s="288"/>
      <c r="BD60" s="189"/>
      <c r="BE60" s="189"/>
      <c r="BF60" s="689" t="s">
        <v>211</v>
      </c>
      <c r="BG60" s="689"/>
      <c r="BH60" s="689"/>
      <c r="BI60" s="689"/>
      <c r="BJ60" s="689"/>
      <c r="BK60" s="689"/>
      <c r="BL60" s="323"/>
      <c r="BM60" s="707" t="s">
        <v>212</v>
      </c>
      <c r="BN60" s="707"/>
      <c r="BO60" s="707"/>
      <c r="BP60" s="707"/>
      <c r="BQ60" s="707"/>
      <c r="BR60" s="707"/>
      <c r="BS60" s="30"/>
      <c r="BT60" s="190"/>
      <c r="BU60" s="190"/>
      <c r="BV60" s="690" t="s">
        <v>213</v>
      </c>
      <c r="BW60" s="690"/>
      <c r="BX60" s="690"/>
      <c r="BY60" s="690"/>
      <c r="BZ60" s="690"/>
      <c r="CA60" s="690"/>
      <c r="CB60" s="690"/>
      <c r="CC60" s="690"/>
      <c r="CD60" s="690"/>
      <c r="CE60" s="328">
        <v>1</v>
      </c>
      <c r="CF60" s="690" t="s">
        <v>214</v>
      </c>
      <c r="CG60" s="690"/>
      <c r="CH60" s="690"/>
      <c r="CI60" s="690"/>
      <c r="CJ60" s="690"/>
      <c r="CK60" s="690"/>
      <c r="CL60" s="690"/>
      <c r="CM60" s="690"/>
      <c r="CN60" s="690"/>
      <c r="CO60" s="328">
        <v>1</v>
      </c>
    </row>
    <row r="61" spans="1:93" s="163" customFormat="1" ht="23.25" customHeight="1" x14ac:dyDescent="0.15">
      <c r="A61" s="228">
        <v>11</v>
      </c>
      <c r="B61" s="708" t="s">
        <v>215</v>
      </c>
      <c r="C61" s="709"/>
      <c r="D61" s="709"/>
      <c r="E61" s="709"/>
      <c r="F61" s="709"/>
      <c r="G61" s="710"/>
      <c r="H61" s="668"/>
      <c r="I61" s="669"/>
      <c r="J61" s="697"/>
      <c r="K61" s="698"/>
      <c r="L61" s="698"/>
      <c r="M61" s="698"/>
      <c r="N61" s="698"/>
      <c r="O61" s="698"/>
      <c r="P61" s="698"/>
      <c r="Q61" s="698"/>
      <c r="R61" s="698"/>
      <c r="S61" s="699"/>
      <c r="T61" s="296"/>
      <c r="U61" s="297"/>
      <c r="V61" s="298"/>
      <c r="W61" s="8"/>
      <c r="X61" s="8"/>
      <c r="Y61" s="621" t="s">
        <v>216</v>
      </c>
      <c r="Z61" s="621"/>
      <c r="AA61" s="621"/>
      <c r="AB61" s="621"/>
      <c r="AC61" s="543" t="s">
        <v>156</v>
      </c>
      <c r="AD61" s="543"/>
      <c r="AE61" s="282"/>
      <c r="AF61" s="324"/>
      <c r="AG61" s="288"/>
      <c r="AJ61" s="612" t="s">
        <v>217</v>
      </c>
      <c r="AK61" s="612"/>
      <c r="AL61" s="612"/>
      <c r="AM61" s="612"/>
      <c r="AN61" s="612"/>
      <c r="AO61" s="612"/>
      <c r="AP61" s="282"/>
      <c r="AQ61" s="324"/>
      <c r="AR61" s="288"/>
      <c r="AT61" s="19"/>
      <c r="AU61" s="612" t="s">
        <v>218</v>
      </c>
      <c r="AV61" s="612"/>
      <c r="AW61" s="612"/>
      <c r="AX61" s="612"/>
      <c r="AY61" s="612"/>
      <c r="AZ61" s="612"/>
      <c r="BA61" s="282"/>
      <c r="BB61" s="324"/>
      <c r="BC61" s="288"/>
      <c r="BD61" s="189"/>
      <c r="BE61" s="189"/>
      <c r="BF61" s="689" t="s">
        <v>219</v>
      </c>
      <c r="BG61" s="689"/>
      <c r="BH61" s="689"/>
      <c r="BI61" s="689"/>
      <c r="BJ61" s="689"/>
      <c r="BK61" s="689"/>
      <c r="BL61" s="323">
        <v>1</v>
      </c>
      <c r="BM61" s="689" t="s">
        <v>220</v>
      </c>
      <c r="BN61" s="689"/>
      <c r="BO61" s="689"/>
      <c r="BP61" s="689"/>
      <c r="BQ61" s="689"/>
      <c r="BR61" s="689"/>
      <c r="BS61" s="30"/>
      <c r="BT61" s="190"/>
      <c r="BU61" s="190"/>
      <c r="BV61" s="690" t="s">
        <v>221</v>
      </c>
      <c r="BW61" s="690"/>
      <c r="BX61" s="690"/>
      <c r="BY61" s="690"/>
      <c r="BZ61" s="690"/>
      <c r="CA61" s="690"/>
      <c r="CB61" s="690"/>
      <c r="CC61" s="690"/>
      <c r="CD61" s="690"/>
      <c r="CE61" s="328"/>
      <c r="CF61" s="690" t="s">
        <v>222</v>
      </c>
      <c r="CG61" s="690"/>
      <c r="CH61" s="690"/>
      <c r="CI61" s="690"/>
      <c r="CJ61" s="690"/>
      <c r="CK61" s="690"/>
      <c r="CL61" s="690"/>
      <c r="CM61" s="690"/>
      <c r="CN61" s="690"/>
      <c r="CO61" s="328"/>
    </row>
    <row r="62" spans="1:93" s="163" customFormat="1" ht="23.25" customHeight="1" x14ac:dyDescent="0.15">
      <c r="A62" s="228">
        <v>12</v>
      </c>
      <c r="B62" s="716" t="s">
        <v>223</v>
      </c>
      <c r="C62" s="717"/>
      <c r="D62" s="717"/>
      <c r="E62" s="717"/>
      <c r="F62" s="717"/>
      <c r="G62" s="718"/>
      <c r="H62" s="668">
        <v>1</v>
      </c>
      <c r="I62" s="669"/>
      <c r="J62" s="697"/>
      <c r="K62" s="698"/>
      <c r="L62" s="698"/>
      <c r="M62" s="698"/>
      <c r="N62" s="698"/>
      <c r="O62" s="698"/>
      <c r="P62" s="698"/>
      <c r="Q62" s="698"/>
      <c r="R62" s="698"/>
      <c r="S62" s="699"/>
      <c r="T62" s="296">
        <v>1</v>
      </c>
      <c r="U62" s="297">
        <v>3</v>
      </c>
      <c r="V62" s="298">
        <v>8</v>
      </c>
      <c r="W62" s="8"/>
      <c r="X62" s="8"/>
      <c r="Y62" s="621"/>
      <c r="Z62" s="621"/>
      <c r="AA62" s="621"/>
      <c r="AB62" s="621"/>
      <c r="AC62" s="543" t="s">
        <v>163</v>
      </c>
      <c r="AD62" s="543"/>
      <c r="AE62" s="282"/>
      <c r="AF62" s="324"/>
      <c r="AG62" s="288">
        <v>2</v>
      </c>
      <c r="AJ62" s="612" t="s">
        <v>224</v>
      </c>
      <c r="AK62" s="612"/>
      <c r="AL62" s="612"/>
      <c r="AM62" s="612"/>
      <c r="AN62" s="612"/>
      <c r="AO62" s="612"/>
      <c r="AP62" s="282"/>
      <c r="AQ62" s="324"/>
      <c r="AR62" s="288"/>
      <c r="AT62" s="19"/>
      <c r="AU62" s="612" t="s">
        <v>225</v>
      </c>
      <c r="AV62" s="612"/>
      <c r="AW62" s="612"/>
      <c r="AX62" s="612"/>
      <c r="AY62" s="612"/>
      <c r="AZ62" s="612"/>
      <c r="BA62" s="327"/>
      <c r="BB62" s="324"/>
      <c r="BC62" s="288">
        <v>4</v>
      </c>
      <c r="BD62" s="189"/>
      <c r="BE62" s="189"/>
      <c r="BF62" s="689" t="s">
        <v>226</v>
      </c>
      <c r="BG62" s="689"/>
      <c r="BH62" s="689"/>
      <c r="BI62" s="689"/>
      <c r="BJ62" s="689"/>
      <c r="BK62" s="689"/>
      <c r="BL62" s="323"/>
      <c r="BM62" s="689" t="s">
        <v>227</v>
      </c>
      <c r="BN62" s="689"/>
      <c r="BO62" s="689"/>
      <c r="BP62" s="689"/>
      <c r="BQ62" s="689"/>
      <c r="BR62" s="689"/>
      <c r="BS62" s="30"/>
      <c r="BT62" s="190"/>
      <c r="BU62" s="190"/>
      <c r="BV62" s="191"/>
      <c r="BW62" s="191"/>
      <c r="BX62" s="191"/>
      <c r="BY62" s="191"/>
      <c r="BZ62" s="191"/>
      <c r="CA62" s="191"/>
      <c r="CB62" s="191"/>
      <c r="CC62" s="191"/>
      <c r="CD62" s="191"/>
      <c r="CE62" s="191"/>
      <c r="CF62" s="191"/>
      <c r="CG62" s="191"/>
      <c r="CH62" s="191"/>
      <c r="CI62" s="191"/>
      <c r="CJ62" s="191"/>
      <c r="CK62" s="191"/>
      <c r="CL62" s="191"/>
      <c r="CM62" s="191"/>
      <c r="CN62" s="191"/>
      <c r="CO62" s="191"/>
    </row>
    <row r="63" spans="1:93" s="163" customFormat="1" ht="23.25" customHeight="1" x14ac:dyDescent="0.15">
      <c r="A63" s="228">
        <v>13</v>
      </c>
      <c r="B63" s="708" t="s">
        <v>228</v>
      </c>
      <c r="C63" s="709"/>
      <c r="D63" s="709"/>
      <c r="E63" s="709"/>
      <c r="F63" s="709"/>
      <c r="G63" s="710"/>
      <c r="H63" s="668"/>
      <c r="I63" s="669"/>
      <c r="J63" s="697"/>
      <c r="K63" s="698"/>
      <c r="L63" s="698"/>
      <c r="M63" s="698"/>
      <c r="N63" s="698"/>
      <c r="O63" s="698"/>
      <c r="P63" s="698"/>
      <c r="Q63" s="698"/>
      <c r="R63" s="698"/>
      <c r="S63" s="699"/>
      <c r="T63" s="296"/>
      <c r="U63" s="297"/>
      <c r="V63" s="298"/>
      <c r="W63" s="8"/>
      <c r="X63" s="8"/>
      <c r="Y63" s="621" t="s">
        <v>229</v>
      </c>
      <c r="Z63" s="621"/>
      <c r="AA63" s="621"/>
      <c r="AB63" s="621"/>
      <c r="AC63" s="543" t="s">
        <v>156</v>
      </c>
      <c r="AD63" s="543"/>
      <c r="AE63" s="282"/>
      <c r="AF63" s="324"/>
      <c r="AG63" s="288"/>
      <c r="AJ63" s="612" t="s">
        <v>230</v>
      </c>
      <c r="AK63" s="612"/>
      <c r="AL63" s="612"/>
      <c r="AM63" s="612"/>
      <c r="AN63" s="612"/>
      <c r="AO63" s="612"/>
      <c r="AP63" s="282"/>
      <c r="AQ63" s="324"/>
      <c r="AR63" s="288">
        <v>1</v>
      </c>
      <c r="AT63" s="19"/>
      <c r="AU63" s="612" t="s">
        <v>231</v>
      </c>
      <c r="AV63" s="612"/>
      <c r="AW63" s="612"/>
      <c r="AX63" s="612"/>
      <c r="AY63" s="612"/>
      <c r="AZ63" s="612"/>
      <c r="BA63" s="282"/>
      <c r="BB63" s="324"/>
      <c r="BC63" s="288"/>
      <c r="BD63" s="189"/>
      <c r="BE63" s="189"/>
      <c r="BF63" s="689" t="s">
        <v>232</v>
      </c>
      <c r="BG63" s="689"/>
      <c r="BH63" s="689"/>
      <c r="BI63" s="689"/>
      <c r="BJ63" s="689"/>
      <c r="BK63" s="689"/>
      <c r="BL63" s="30"/>
      <c r="BM63" s="689" t="s">
        <v>233</v>
      </c>
      <c r="BN63" s="689"/>
      <c r="BO63" s="689"/>
      <c r="BP63" s="689"/>
      <c r="BQ63" s="689"/>
      <c r="BR63" s="689"/>
      <c r="BS63" s="30"/>
      <c r="BT63" s="190"/>
      <c r="BU63" s="190"/>
      <c r="BV63" s="703" t="s">
        <v>234</v>
      </c>
      <c r="BW63" s="703"/>
      <c r="BX63" s="703"/>
      <c r="BY63" s="703"/>
      <c r="BZ63" s="703"/>
      <c r="CA63" s="703"/>
      <c r="CB63" s="703"/>
      <c r="CC63" s="703"/>
      <c r="CD63" s="703"/>
      <c r="CE63" s="703"/>
      <c r="CF63" s="703"/>
      <c r="CG63" s="703"/>
      <c r="CH63" s="703"/>
      <c r="CI63" s="703"/>
      <c r="CJ63" s="703"/>
      <c r="CK63" s="703"/>
      <c r="CL63" s="703"/>
      <c r="CM63" s="703"/>
      <c r="CN63" s="703"/>
      <c r="CO63" s="703"/>
    </row>
    <row r="64" spans="1:93" s="163" customFormat="1" ht="23.25" customHeight="1" thickBot="1" x14ac:dyDescent="0.2">
      <c r="A64" s="228">
        <v>14</v>
      </c>
      <c r="B64" s="716" t="s">
        <v>235</v>
      </c>
      <c r="C64" s="723"/>
      <c r="D64" s="723"/>
      <c r="E64" s="723"/>
      <c r="F64" s="723"/>
      <c r="G64" s="724"/>
      <c r="H64" s="668">
        <v>1</v>
      </c>
      <c r="I64" s="669"/>
      <c r="J64" s="700"/>
      <c r="K64" s="701"/>
      <c r="L64" s="701"/>
      <c r="M64" s="701"/>
      <c r="N64" s="701"/>
      <c r="O64" s="701"/>
      <c r="P64" s="701"/>
      <c r="Q64" s="701"/>
      <c r="R64" s="701"/>
      <c r="S64" s="702"/>
      <c r="T64" s="299">
        <v>1</v>
      </c>
      <c r="U64" s="297">
        <v>3</v>
      </c>
      <c r="V64" s="298">
        <v>8</v>
      </c>
      <c r="W64" s="8"/>
      <c r="X64" s="8"/>
      <c r="Y64" s="621"/>
      <c r="Z64" s="621"/>
      <c r="AA64" s="621"/>
      <c r="AB64" s="621"/>
      <c r="AC64" s="543" t="s">
        <v>163</v>
      </c>
      <c r="AD64" s="543"/>
      <c r="AE64" s="282"/>
      <c r="AF64" s="324"/>
      <c r="AG64" s="288">
        <v>1</v>
      </c>
      <c r="AJ64" s="612" t="s">
        <v>236</v>
      </c>
      <c r="AK64" s="612"/>
      <c r="AL64" s="612"/>
      <c r="AM64" s="612"/>
      <c r="AN64" s="612"/>
      <c r="AO64" s="612"/>
      <c r="AP64" s="282"/>
      <c r="AQ64" s="324"/>
      <c r="AR64" s="288"/>
      <c r="AT64" s="19"/>
      <c r="AU64" s="621" t="s">
        <v>282</v>
      </c>
      <c r="AV64" s="621"/>
      <c r="AW64" s="621"/>
      <c r="AX64" s="621"/>
      <c r="AY64" s="725" t="s">
        <v>274</v>
      </c>
      <c r="AZ64" s="725"/>
      <c r="BA64" s="282"/>
      <c r="BB64" s="324"/>
      <c r="BC64" s="288"/>
      <c r="BD64" s="192"/>
      <c r="BE64" s="192"/>
      <c r="BF64" s="193"/>
      <c r="BG64" s="193"/>
      <c r="BH64" s="193"/>
      <c r="BI64" s="33"/>
      <c r="BJ64" s="194"/>
      <c r="BK64" s="195"/>
      <c r="BL64" s="196"/>
      <c r="BM64" s="689" t="s">
        <v>237</v>
      </c>
      <c r="BN64" s="689"/>
      <c r="BO64" s="689"/>
      <c r="BP64" s="689"/>
      <c r="BQ64" s="689"/>
      <c r="BR64" s="689"/>
      <c r="BS64" s="30"/>
      <c r="BT64" s="190"/>
      <c r="BU64" s="190"/>
      <c r="BV64" s="714" t="s">
        <v>255</v>
      </c>
      <c r="BW64" s="714"/>
      <c r="BX64" s="714"/>
      <c r="BY64" s="714"/>
      <c r="BZ64" s="714"/>
      <c r="CA64" s="714"/>
      <c r="CB64" s="714"/>
      <c r="CC64" s="714"/>
      <c r="CD64" s="714"/>
      <c r="CE64" s="330">
        <v>1</v>
      </c>
      <c r="CF64" s="720" t="s">
        <v>787</v>
      </c>
      <c r="CG64" s="721"/>
      <c r="CH64" s="721"/>
      <c r="CI64" s="721"/>
      <c r="CJ64" s="721"/>
      <c r="CK64" s="721"/>
      <c r="CL64" s="721"/>
      <c r="CM64" s="721"/>
      <c r="CN64" s="722"/>
      <c r="CO64" s="331">
        <v>1</v>
      </c>
    </row>
    <row r="65" spans="1:97" s="163" customFormat="1" ht="23.25" customHeight="1" x14ac:dyDescent="0.15">
      <c r="A65" s="228">
        <v>15</v>
      </c>
      <c r="B65" s="708" t="s">
        <v>239</v>
      </c>
      <c r="C65" s="709"/>
      <c r="D65" s="709"/>
      <c r="E65" s="709"/>
      <c r="F65" s="709"/>
      <c r="G65" s="710"/>
      <c r="H65" s="668"/>
      <c r="I65" s="669"/>
      <c r="J65" s="307"/>
      <c r="K65" s="308"/>
      <c r="L65" s="309"/>
      <c r="M65" s="310"/>
      <c r="N65" s="308"/>
      <c r="O65" s="309"/>
      <c r="P65" s="310"/>
      <c r="Q65" s="308"/>
      <c r="R65" s="309"/>
      <c r="S65" s="310"/>
      <c r="T65" s="311"/>
      <c r="U65" s="305"/>
      <c r="V65" s="298"/>
      <c r="W65" s="8"/>
      <c r="X65" s="8"/>
      <c r="Y65" s="621" t="s">
        <v>240</v>
      </c>
      <c r="Z65" s="621"/>
      <c r="AA65" s="621"/>
      <c r="AB65" s="621"/>
      <c r="AC65" s="543" t="s">
        <v>156</v>
      </c>
      <c r="AD65" s="543"/>
      <c r="AE65" s="282"/>
      <c r="AF65" s="324"/>
      <c r="AG65" s="288">
        <v>2</v>
      </c>
      <c r="AJ65" s="742" t="s">
        <v>241</v>
      </c>
      <c r="AK65" s="742"/>
      <c r="AL65" s="612" t="s">
        <v>242</v>
      </c>
      <c r="AM65" s="612"/>
      <c r="AN65" s="612"/>
      <c r="AO65" s="612"/>
      <c r="AP65" s="282"/>
      <c r="AQ65" s="324">
        <v>1</v>
      </c>
      <c r="AR65" s="288">
        <v>1</v>
      </c>
      <c r="AT65" s="19"/>
      <c r="AU65" s="621"/>
      <c r="AV65" s="621"/>
      <c r="AW65" s="621"/>
      <c r="AX65" s="621"/>
      <c r="AY65" s="713" t="s">
        <v>246</v>
      </c>
      <c r="AZ65" s="713"/>
      <c r="BA65" s="282"/>
      <c r="BB65" s="324"/>
      <c r="BC65" s="288">
        <v>1</v>
      </c>
      <c r="BD65" s="19"/>
      <c r="BE65" s="19"/>
      <c r="BF65" s="34"/>
      <c r="BG65" s="34"/>
      <c r="BH65" s="34"/>
      <c r="BI65" s="34"/>
      <c r="BJ65" s="34"/>
      <c r="BK65" s="34"/>
      <c r="BL65" s="34"/>
      <c r="BM65" s="197"/>
      <c r="BN65" s="190"/>
      <c r="BO65" s="190"/>
      <c r="BP65" s="190"/>
      <c r="BQ65" s="190"/>
      <c r="BR65" s="190"/>
      <c r="BS65" s="190"/>
      <c r="BT65" s="190"/>
      <c r="BU65" s="198"/>
      <c r="BV65" s="714" t="s">
        <v>780</v>
      </c>
      <c r="BW65" s="714"/>
      <c r="BX65" s="714"/>
      <c r="BY65" s="714"/>
      <c r="BZ65" s="714"/>
      <c r="CA65" s="714"/>
      <c r="CB65" s="714"/>
      <c r="CC65" s="714"/>
      <c r="CD65" s="714"/>
      <c r="CE65" s="330">
        <v>1</v>
      </c>
      <c r="CF65" s="720" t="s">
        <v>782</v>
      </c>
      <c r="CG65" s="721"/>
      <c r="CH65" s="721"/>
      <c r="CI65" s="721"/>
      <c r="CJ65" s="721"/>
      <c r="CK65" s="721"/>
      <c r="CL65" s="721"/>
      <c r="CM65" s="721"/>
      <c r="CN65" s="722"/>
      <c r="CO65" s="331">
        <v>1</v>
      </c>
    </row>
    <row r="66" spans="1:97" s="163" customFormat="1" ht="23.25" customHeight="1" x14ac:dyDescent="0.15">
      <c r="A66" s="228">
        <v>16</v>
      </c>
      <c r="B66" s="708" t="s">
        <v>243</v>
      </c>
      <c r="C66" s="709"/>
      <c r="D66" s="709"/>
      <c r="E66" s="709"/>
      <c r="F66" s="709"/>
      <c r="G66" s="710"/>
      <c r="H66" s="668">
        <v>1</v>
      </c>
      <c r="I66" s="669"/>
      <c r="J66" s="312"/>
      <c r="K66" s="313"/>
      <c r="L66" s="314"/>
      <c r="M66" s="263"/>
      <c r="N66" s="313"/>
      <c r="O66" s="314">
        <v>1</v>
      </c>
      <c r="P66" s="263">
        <v>2</v>
      </c>
      <c r="Q66" s="313">
        <v>3</v>
      </c>
      <c r="R66" s="314">
        <v>0</v>
      </c>
      <c r="S66" s="263">
        <v>0</v>
      </c>
      <c r="T66" s="315" t="s">
        <v>710</v>
      </c>
      <c r="U66" s="305" t="s">
        <v>682</v>
      </c>
      <c r="V66" s="298">
        <v>7</v>
      </c>
      <c r="W66" s="8"/>
      <c r="X66" s="8"/>
      <c r="Y66" s="621"/>
      <c r="Z66" s="621"/>
      <c r="AA66" s="621"/>
      <c r="AB66" s="621"/>
      <c r="AC66" s="712" t="s">
        <v>244</v>
      </c>
      <c r="AD66" s="712"/>
      <c r="AE66" s="282"/>
      <c r="AF66" s="324"/>
      <c r="AG66" s="288">
        <v>2</v>
      </c>
      <c r="AJ66" s="742"/>
      <c r="AK66" s="742"/>
      <c r="AL66" s="612" t="s">
        <v>245</v>
      </c>
      <c r="AM66" s="612"/>
      <c r="AN66" s="612"/>
      <c r="AO66" s="612"/>
      <c r="AP66" s="326"/>
      <c r="AQ66" s="324"/>
      <c r="AR66" s="288">
        <v>5</v>
      </c>
      <c r="AT66" s="19"/>
      <c r="AU66" s="621"/>
      <c r="AV66" s="621"/>
      <c r="AW66" s="621"/>
      <c r="AX66" s="621"/>
      <c r="AY66" s="713" t="s">
        <v>275</v>
      </c>
      <c r="AZ66" s="713"/>
      <c r="BA66" s="282"/>
      <c r="BB66" s="324"/>
      <c r="BC66" s="288"/>
      <c r="BD66" s="19"/>
      <c r="BE66" s="19"/>
      <c r="BF66" s="703" t="s">
        <v>638</v>
      </c>
      <c r="BG66" s="703"/>
      <c r="BH66" s="703"/>
      <c r="BI66" s="703"/>
      <c r="BJ66" s="703"/>
      <c r="BK66" s="703"/>
      <c r="BL66" s="703"/>
      <c r="BM66" s="703"/>
      <c r="BN66" s="703"/>
      <c r="BO66" s="703"/>
      <c r="BP66" s="703"/>
      <c r="BQ66" s="703"/>
      <c r="BR66" s="703"/>
      <c r="BS66" s="703"/>
      <c r="BT66" s="190"/>
      <c r="BU66" s="190"/>
      <c r="BV66" s="714" t="s">
        <v>637</v>
      </c>
      <c r="BW66" s="714"/>
      <c r="BX66" s="714"/>
      <c r="BY66" s="714"/>
      <c r="BZ66" s="714"/>
      <c r="CA66" s="714"/>
      <c r="CB66" s="714"/>
      <c r="CC66" s="714"/>
      <c r="CD66" s="714"/>
      <c r="CE66" s="330">
        <v>1</v>
      </c>
      <c r="CF66" s="720" t="s">
        <v>256</v>
      </c>
      <c r="CG66" s="721"/>
      <c r="CH66" s="721"/>
      <c r="CI66" s="721"/>
      <c r="CJ66" s="721"/>
      <c r="CK66" s="721"/>
      <c r="CL66" s="721"/>
      <c r="CM66" s="721"/>
      <c r="CN66" s="722"/>
      <c r="CO66" s="331"/>
    </row>
    <row r="67" spans="1:97" s="163" customFormat="1" ht="23.25" customHeight="1" x14ac:dyDescent="0.15">
      <c r="A67" s="228">
        <v>17</v>
      </c>
      <c r="B67" s="708" t="s">
        <v>247</v>
      </c>
      <c r="C67" s="709"/>
      <c r="D67" s="709"/>
      <c r="E67" s="709"/>
      <c r="F67" s="709"/>
      <c r="G67" s="710"/>
      <c r="H67" s="668">
        <v>1</v>
      </c>
      <c r="I67" s="669"/>
      <c r="J67" s="312"/>
      <c r="K67" s="313"/>
      <c r="L67" s="314"/>
      <c r="M67" s="263"/>
      <c r="N67" s="313"/>
      <c r="O67" s="314"/>
      <c r="P67" s="263">
        <v>3</v>
      </c>
      <c r="Q67" s="313">
        <v>8</v>
      </c>
      <c r="R67" s="314">
        <v>9</v>
      </c>
      <c r="S67" s="263">
        <v>9</v>
      </c>
      <c r="T67" s="315" t="s">
        <v>678</v>
      </c>
      <c r="U67" s="305" t="s">
        <v>683</v>
      </c>
      <c r="V67" s="298">
        <v>4</v>
      </c>
      <c r="W67" s="8"/>
      <c r="X67" s="8"/>
      <c r="Y67" s="621"/>
      <c r="Z67" s="621"/>
      <c r="AA67" s="621"/>
      <c r="AB67" s="621"/>
      <c r="AC67" s="712" t="s">
        <v>248</v>
      </c>
      <c r="AD67" s="712"/>
      <c r="AE67" s="282"/>
      <c r="AF67" s="324"/>
      <c r="AG67" s="288"/>
      <c r="AJ67" s="742"/>
      <c r="AK67" s="742"/>
      <c r="AL67" s="612" t="s">
        <v>249</v>
      </c>
      <c r="AM67" s="612"/>
      <c r="AN67" s="612"/>
      <c r="AO67" s="612"/>
      <c r="AP67" s="282"/>
      <c r="AQ67" s="324"/>
      <c r="AR67" s="288">
        <v>9</v>
      </c>
      <c r="AT67" s="19"/>
      <c r="AU67" s="621" t="s">
        <v>281</v>
      </c>
      <c r="AV67" s="621"/>
      <c r="AW67" s="621"/>
      <c r="AX67" s="621"/>
      <c r="AY67" s="543" t="s">
        <v>156</v>
      </c>
      <c r="AZ67" s="543"/>
      <c r="BA67" s="282"/>
      <c r="BB67" s="324"/>
      <c r="BC67" s="288">
        <v>1</v>
      </c>
      <c r="BD67" s="19"/>
      <c r="BE67" s="19"/>
      <c r="BF67" s="719" t="s">
        <v>632</v>
      </c>
      <c r="BG67" s="719"/>
      <c r="BH67" s="719"/>
      <c r="BI67" s="719"/>
      <c r="BJ67" s="719"/>
      <c r="BK67" s="719"/>
      <c r="BL67" s="719"/>
      <c r="BM67" s="719"/>
      <c r="BN67" s="719"/>
      <c r="BO67" s="719"/>
      <c r="BP67" s="719"/>
      <c r="BQ67" s="719"/>
      <c r="BR67" s="254" t="s">
        <v>630</v>
      </c>
      <c r="BS67" s="254" t="s">
        <v>631</v>
      </c>
      <c r="BT67" s="190"/>
      <c r="BU67" s="190"/>
      <c r="BV67" s="714" t="s">
        <v>623</v>
      </c>
      <c r="BW67" s="714"/>
      <c r="BX67" s="714"/>
      <c r="BY67" s="714"/>
      <c r="BZ67" s="714"/>
      <c r="CA67" s="714"/>
      <c r="CB67" s="714"/>
      <c r="CC67" s="714"/>
      <c r="CD67" s="714"/>
      <c r="CE67" s="330">
        <v>1</v>
      </c>
      <c r="CF67" s="720" t="s">
        <v>783</v>
      </c>
      <c r="CG67" s="721"/>
      <c r="CH67" s="721"/>
      <c r="CI67" s="721"/>
      <c r="CJ67" s="721"/>
      <c r="CK67" s="721"/>
      <c r="CL67" s="721"/>
      <c r="CM67" s="721"/>
      <c r="CN67" s="722"/>
      <c r="CO67" s="331"/>
    </row>
    <row r="68" spans="1:97" s="163" customFormat="1" ht="23.25" customHeight="1" x14ac:dyDescent="0.15">
      <c r="A68" s="228">
        <v>18</v>
      </c>
      <c r="B68" s="708" t="s">
        <v>250</v>
      </c>
      <c r="C68" s="709"/>
      <c r="D68" s="709"/>
      <c r="E68" s="709"/>
      <c r="F68" s="709"/>
      <c r="G68" s="710"/>
      <c r="H68" s="668"/>
      <c r="I68" s="669"/>
      <c r="J68" s="312"/>
      <c r="K68" s="313"/>
      <c r="L68" s="314"/>
      <c r="M68" s="263"/>
      <c r="N68" s="313"/>
      <c r="O68" s="314"/>
      <c r="P68" s="263"/>
      <c r="Q68" s="313"/>
      <c r="R68" s="314"/>
      <c r="S68" s="263"/>
      <c r="T68" s="315"/>
      <c r="U68" s="305"/>
      <c r="V68" s="298"/>
      <c r="W68" s="8"/>
      <c r="X68" s="8"/>
      <c r="Y68" s="621"/>
      <c r="Z68" s="621"/>
      <c r="AA68" s="621"/>
      <c r="AB68" s="621"/>
      <c r="AC68" s="543" t="s">
        <v>163</v>
      </c>
      <c r="AD68" s="543"/>
      <c r="AE68" s="282"/>
      <c r="AF68" s="324"/>
      <c r="AG68" s="288">
        <v>1</v>
      </c>
      <c r="AJ68" s="742"/>
      <c r="AK68" s="742"/>
      <c r="AL68" s="612" t="s">
        <v>251</v>
      </c>
      <c r="AM68" s="612"/>
      <c r="AN68" s="612"/>
      <c r="AO68" s="612"/>
      <c r="AP68" s="282"/>
      <c r="AQ68" s="324"/>
      <c r="AR68" s="288">
        <v>2</v>
      </c>
      <c r="AT68" s="19"/>
      <c r="AU68" s="621"/>
      <c r="AV68" s="621"/>
      <c r="AW68" s="621"/>
      <c r="AX68" s="621"/>
      <c r="AY68" s="543" t="s">
        <v>163</v>
      </c>
      <c r="AZ68" s="543"/>
      <c r="BA68" s="282"/>
      <c r="BB68" s="324"/>
      <c r="BC68" s="288"/>
      <c r="BD68" s="19"/>
      <c r="BE68" s="19"/>
      <c r="BF68" s="719" t="s">
        <v>634</v>
      </c>
      <c r="BG68" s="719"/>
      <c r="BH68" s="719"/>
      <c r="BI68" s="719"/>
      <c r="BJ68" s="719"/>
      <c r="BK68" s="719"/>
      <c r="BL68" s="719"/>
      <c r="BM68" s="719"/>
      <c r="BN68" s="719"/>
      <c r="BO68" s="719"/>
      <c r="BP68" s="719"/>
      <c r="BQ68" s="719"/>
      <c r="BR68" s="323">
        <v>1</v>
      </c>
      <c r="BS68" s="329"/>
      <c r="BT68" s="190"/>
      <c r="BU68" s="190"/>
      <c r="BV68" s="714" t="s">
        <v>625</v>
      </c>
      <c r="BW68" s="714"/>
      <c r="BX68" s="714"/>
      <c r="BY68" s="714"/>
      <c r="BZ68" s="714"/>
      <c r="CA68" s="714"/>
      <c r="CB68" s="714"/>
      <c r="CC68" s="714"/>
      <c r="CD68" s="714"/>
      <c r="CE68" s="330"/>
      <c r="CF68" s="720" t="s">
        <v>238</v>
      </c>
      <c r="CG68" s="721"/>
      <c r="CH68" s="721"/>
      <c r="CI68" s="721"/>
      <c r="CJ68" s="721"/>
      <c r="CK68" s="721"/>
      <c r="CL68" s="721"/>
      <c r="CM68" s="721"/>
      <c r="CN68" s="722"/>
      <c r="CO68" s="331">
        <v>1</v>
      </c>
    </row>
    <row r="69" spans="1:97" s="163" customFormat="1" ht="23.25" customHeight="1" x14ac:dyDescent="0.15">
      <c r="A69" s="228">
        <v>19</v>
      </c>
      <c r="B69" s="708" t="s">
        <v>252</v>
      </c>
      <c r="C69" s="709"/>
      <c r="D69" s="709"/>
      <c r="E69" s="709"/>
      <c r="F69" s="709"/>
      <c r="G69" s="710"/>
      <c r="H69" s="668">
        <v>1</v>
      </c>
      <c r="I69" s="669"/>
      <c r="J69" s="312"/>
      <c r="K69" s="313"/>
      <c r="L69" s="314"/>
      <c r="M69" s="263"/>
      <c r="N69" s="313"/>
      <c r="O69" s="314"/>
      <c r="P69" s="263">
        <v>5</v>
      </c>
      <c r="Q69" s="313">
        <v>4</v>
      </c>
      <c r="R69" s="314">
        <v>3</v>
      </c>
      <c r="S69" s="263">
        <v>0</v>
      </c>
      <c r="T69" s="315" t="s">
        <v>678</v>
      </c>
      <c r="U69" s="305"/>
      <c r="V69" s="298">
        <v>7</v>
      </c>
      <c r="W69" s="8"/>
      <c r="X69" s="8"/>
      <c r="Y69" s="621"/>
      <c r="Z69" s="621"/>
      <c r="AA69" s="621"/>
      <c r="AB69" s="621"/>
      <c r="AC69" s="543" t="s">
        <v>253</v>
      </c>
      <c r="AD69" s="543"/>
      <c r="AE69" s="282"/>
      <c r="AF69" s="324"/>
      <c r="AG69" s="288"/>
      <c r="AJ69" s="742"/>
      <c r="AK69" s="742"/>
      <c r="AL69" s="612" t="s">
        <v>254</v>
      </c>
      <c r="AM69" s="612"/>
      <c r="AN69" s="612"/>
      <c r="AO69" s="612"/>
      <c r="AP69" s="282"/>
      <c r="AQ69" s="324"/>
      <c r="AR69" s="288">
        <v>1</v>
      </c>
      <c r="AU69" s="621" t="s">
        <v>280</v>
      </c>
      <c r="AV69" s="621"/>
      <c r="AW69" s="621"/>
      <c r="AX69" s="621"/>
      <c r="AY69" s="543" t="s">
        <v>278</v>
      </c>
      <c r="AZ69" s="543"/>
      <c r="BA69" s="282"/>
      <c r="BB69" s="324"/>
      <c r="BC69" s="288"/>
      <c r="BD69" s="162"/>
      <c r="BE69" s="162"/>
      <c r="BF69" s="719" t="s">
        <v>633</v>
      </c>
      <c r="BG69" s="719"/>
      <c r="BH69" s="719"/>
      <c r="BI69" s="719"/>
      <c r="BJ69" s="719"/>
      <c r="BK69" s="719"/>
      <c r="BL69" s="719"/>
      <c r="BM69" s="719"/>
      <c r="BN69" s="719"/>
      <c r="BO69" s="719"/>
      <c r="BP69" s="719"/>
      <c r="BQ69" s="719"/>
      <c r="BR69" s="323"/>
      <c r="BS69" s="329">
        <v>1</v>
      </c>
      <c r="BV69" s="714" t="s">
        <v>626</v>
      </c>
      <c r="BW69" s="714"/>
      <c r="BX69" s="714"/>
      <c r="BY69" s="714"/>
      <c r="BZ69" s="714"/>
      <c r="CA69" s="714"/>
      <c r="CB69" s="714"/>
      <c r="CC69" s="714"/>
      <c r="CD69" s="714"/>
      <c r="CE69" s="330"/>
      <c r="CF69" s="714" t="s">
        <v>784</v>
      </c>
      <c r="CG69" s="714"/>
      <c r="CH69" s="714"/>
      <c r="CI69" s="714"/>
      <c r="CJ69" s="714"/>
      <c r="CK69" s="714"/>
      <c r="CL69" s="714"/>
      <c r="CM69" s="714"/>
      <c r="CN69" s="714"/>
      <c r="CO69" s="331">
        <v>1</v>
      </c>
    </row>
    <row r="70" spans="1:97" s="163" customFormat="1" ht="23.25" customHeight="1" thickBot="1" x14ac:dyDescent="0.2">
      <c r="A70" s="228">
        <v>20</v>
      </c>
      <c r="B70" s="708" t="s">
        <v>257</v>
      </c>
      <c r="C70" s="709"/>
      <c r="D70" s="709"/>
      <c r="E70" s="709"/>
      <c r="F70" s="709"/>
      <c r="G70" s="710"/>
      <c r="H70" s="740">
        <v>1</v>
      </c>
      <c r="I70" s="741"/>
      <c r="J70" s="316"/>
      <c r="K70" s="317"/>
      <c r="L70" s="318"/>
      <c r="M70" s="319"/>
      <c r="N70" s="317"/>
      <c r="O70" s="318"/>
      <c r="P70" s="319"/>
      <c r="Q70" s="317">
        <v>5</v>
      </c>
      <c r="R70" s="318">
        <v>5</v>
      </c>
      <c r="S70" s="319">
        <v>0</v>
      </c>
      <c r="T70" s="320" t="s">
        <v>678</v>
      </c>
      <c r="U70" s="321" t="s">
        <v>741</v>
      </c>
      <c r="V70" s="322">
        <v>0</v>
      </c>
      <c r="W70" s="169"/>
      <c r="X70" s="169"/>
      <c r="AJ70" s="742"/>
      <c r="AK70" s="742"/>
      <c r="AL70" s="612" t="s">
        <v>56</v>
      </c>
      <c r="AM70" s="612"/>
      <c r="AN70" s="612"/>
      <c r="AO70" s="612"/>
      <c r="AP70" s="282"/>
      <c r="AQ70" s="324"/>
      <c r="AR70" s="288"/>
      <c r="AU70" s="621"/>
      <c r="AV70" s="621"/>
      <c r="AW70" s="621"/>
      <c r="AX70" s="621"/>
      <c r="AY70" s="543" t="s">
        <v>279</v>
      </c>
      <c r="AZ70" s="543"/>
      <c r="BA70" s="282"/>
      <c r="BB70" s="324"/>
      <c r="BC70" s="288">
        <v>1</v>
      </c>
      <c r="BF70" s="719" t="s">
        <v>635</v>
      </c>
      <c r="BG70" s="719"/>
      <c r="BH70" s="719"/>
      <c r="BI70" s="719"/>
      <c r="BJ70" s="719"/>
      <c r="BK70" s="719"/>
      <c r="BL70" s="719"/>
      <c r="BM70" s="719"/>
      <c r="BN70" s="719"/>
      <c r="BO70" s="719"/>
      <c r="BP70" s="719"/>
      <c r="BQ70" s="719"/>
      <c r="BR70" s="323">
        <v>1</v>
      </c>
      <c r="BS70" s="329"/>
      <c r="BT70" s="199"/>
      <c r="BU70" s="199"/>
      <c r="BV70" s="714" t="s">
        <v>622</v>
      </c>
      <c r="BW70" s="714"/>
      <c r="BX70" s="714"/>
      <c r="BY70" s="714"/>
      <c r="BZ70" s="714"/>
      <c r="CA70" s="714"/>
      <c r="CB70" s="714"/>
      <c r="CC70" s="714"/>
      <c r="CD70" s="714"/>
      <c r="CE70" s="330">
        <v>1</v>
      </c>
      <c r="CF70" s="714" t="s">
        <v>785</v>
      </c>
      <c r="CG70" s="714"/>
      <c r="CH70" s="714"/>
      <c r="CI70" s="714"/>
      <c r="CJ70" s="714"/>
      <c r="CK70" s="714"/>
      <c r="CL70" s="714"/>
      <c r="CM70" s="714"/>
      <c r="CN70" s="714"/>
      <c r="CO70" s="331">
        <v>1</v>
      </c>
    </row>
    <row r="71" spans="1:97" s="163" customFormat="1" ht="23.25" customHeight="1" x14ac:dyDescent="0.15">
      <c r="A71" s="171"/>
      <c r="B71" s="200"/>
      <c r="C71" s="200"/>
      <c r="D71" s="200"/>
      <c r="E71" s="200"/>
      <c r="F71" s="200"/>
      <c r="G71" s="200"/>
      <c r="H71" s="201"/>
      <c r="I71" s="201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3"/>
      <c r="U71" s="203"/>
      <c r="V71" s="36"/>
      <c r="W71" s="169"/>
      <c r="X71" s="169"/>
      <c r="AJ71" s="742"/>
      <c r="AK71" s="742"/>
      <c r="AL71" s="612" t="s">
        <v>258</v>
      </c>
      <c r="AM71" s="612"/>
      <c r="AN71" s="612"/>
      <c r="AO71" s="612"/>
      <c r="AP71" s="282"/>
      <c r="AQ71" s="324">
        <v>1</v>
      </c>
      <c r="AR71" s="288">
        <v>5</v>
      </c>
      <c r="AY71" s="204"/>
      <c r="BE71" s="230"/>
      <c r="BF71" s="230"/>
      <c r="BG71" s="231"/>
      <c r="BH71" s="231"/>
      <c r="BI71" s="231"/>
      <c r="BJ71" s="231"/>
      <c r="BK71" s="231"/>
      <c r="BL71" s="231"/>
      <c r="BM71" s="231"/>
      <c r="BN71" s="231"/>
      <c r="BO71" s="231"/>
      <c r="BP71" s="231"/>
      <c r="BQ71" s="231"/>
      <c r="BR71" s="231"/>
      <c r="BS71" s="231"/>
      <c r="BT71" s="231"/>
      <c r="BU71" s="231"/>
      <c r="BV71" s="714" t="s">
        <v>781</v>
      </c>
      <c r="BW71" s="714"/>
      <c r="BX71" s="714"/>
      <c r="BY71" s="714"/>
      <c r="BZ71" s="714"/>
      <c r="CA71" s="714"/>
      <c r="CB71" s="714"/>
      <c r="CC71" s="714"/>
      <c r="CD71" s="714"/>
      <c r="CE71" s="330">
        <v>1</v>
      </c>
      <c r="CF71" s="714" t="s">
        <v>786</v>
      </c>
      <c r="CG71" s="714"/>
      <c r="CH71" s="714"/>
      <c r="CI71" s="714"/>
      <c r="CJ71" s="714"/>
      <c r="CK71" s="714"/>
      <c r="CL71" s="714"/>
      <c r="CM71" s="714"/>
      <c r="CN71" s="714"/>
      <c r="CO71" s="239"/>
    </row>
    <row r="72" spans="1:97" s="163" customFormat="1" ht="18" customHeight="1" x14ac:dyDescent="0.15"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AJ72" s="205"/>
      <c r="AK72" s="205"/>
      <c r="BE72" s="230"/>
      <c r="BF72" s="230"/>
      <c r="BG72" s="231"/>
      <c r="BH72" s="231"/>
      <c r="BI72" s="231"/>
      <c r="BJ72" s="231"/>
      <c r="BK72" s="231"/>
      <c r="BL72" s="231"/>
      <c r="BM72" s="231"/>
      <c r="BN72" s="231"/>
      <c r="BO72" s="231"/>
      <c r="BP72" s="231"/>
      <c r="BQ72" s="231"/>
      <c r="BR72" s="231"/>
      <c r="BS72" s="231"/>
      <c r="BT72" s="231"/>
      <c r="BU72" s="231"/>
      <c r="BV72" s="231"/>
      <c r="BW72" s="231"/>
      <c r="BX72" s="231"/>
      <c r="BY72" s="231"/>
      <c r="BZ72" s="231"/>
      <c r="CA72" s="231"/>
      <c r="CB72" s="231"/>
      <c r="CC72" s="232"/>
      <c r="CD72" s="232"/>
      <c r="CE72" s="233"/>
      <c r="CF72" s="233"/>
      <c r="CG72" s="234"/>
      <c r="CH72" s="234"/>
      <c r="CI72" s="235"/>
      <c r="CJ72" s="234"/>
      <c r="CK72" s="234"/>
      <c r="CL72" s="235"/>
      <c r="CM72" s="234"/>
      <c r="CN72" s="234"/>
      <c r="CO72" s="235"/>
    </row>
    <row r="73" spans="1:97" ht="23.25" customHeight="1" x14ac:dyDescent="0.15">
      <c r="Z73" s="726" t="s">
        <v>259</v>
      </c>
      <c r="AA73" s="727"/>
      <c r="AB73" s="730" t="s">
        <v>260</v>
      </c>
      <c r="AC73" s="731"/>
      <c r="AD73" s="731"/>
      <c r="AE73" s="731"/>
      <c r="AF73" s="731"/>
      <c r="AG73" s="731"/>
      <c r="AH73" s="731"/>
      <c r="AI73" s="731"/>
      <c r="AJ73" s="731"/>
      <c r="AK73" s="731"/>
      <c r="AL73" s="731"/>
      <c r="AM73" s="731"/>
      <c r="AN73" s="731"/>
      <c r="AO73" s="731"/>
      <c r="AP73" s="731"/>
      <c r="AQ73" s="731"/>
      <c r="AR73" s="731"/>
      <c r="AS73" s="732"/>
      <c r="AT73" s="733">
        <v>1</v>
      </c>
      <c r="AU73" s="734"/>
      <c r="AV73" s="737" t="s">
        <v>261</v>
      </c>
      <c r="AW73" s="738"/>
      <c r="AX73" s="738"/>
      <c r="AY73" s="738"/>
      <c r="AZ73" s="738"/>
      <c r="BA73" s="738"/>
      <c r="BB73" s="738"/>
      <c r="BC73" s="738"/>
      <c r="BD73" s="738"/>
      <c r="BE73" s="738"/>
      <c r="BF73" s="739"/>
      <c r="BI73" s="726" t="s">
        <v>272</v>
      </c>
      <c r="BJ73" s="727"/>
      <c r="BK73" s="730" t="s">
        <v>264</v>
      </c>
      <c r="BL73" s="731"/>
      <c r="BM73" s="731"/>
      <c r="BN73" s="731"/>
      <c r="BO73" s="731"/>
      <c r="BP73" s="731"/>
      <c r="BQ73" s="731"/>
      <c r="BR73" s="731"/>
      <c r="BS73" s="731"/>
      <c r="BT73" s="731"/>
      <c r="BU73" s="731"/>
      <c r="BV73" s="731"/>
      <c r="BW73" s="731"/>
      <c r="BX73" s="731"/>
      <c r="BY73" s="731"/>
      <c r="BZ73" s="731"/>
      <c r="CA73" s="731"/>
      <c r="CB73" s="732"/>
      <c r="CC73" s="733">
        <v>1</v>
      </c>
      <c r="CD73" s="734"/>
      <c r="CE73" s="737" t="s">
        <v>265</v>
      </c>
      <c r="CF73" s="738"/>
      <c r="CG73" s="738"/>
      <c r="CH73" s="738"/>
      <c r="CI73" s="738"/>
      <c r="CJ73" s="738"/>
      <c r="CK73" s="738"/>
      <c r="CL73" s="738"/>
      <c r="CM73" s="738"/>
      <c r="CN73" s="738"/>
      <c r="CO73" s="739"/>
      <c r="CP73" s="156"/>
    </row>
    <row r="74" spans="1:97" ht="23.25" customHeight="1" x14ac:dyDescent="0.15">
      <c r="A74" s="206"/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728"/>
      <c r="AA74" s="729"/>
      <c r="AB74" s="750" t="s">
        <v>262</v>
      </c>
      <c r="AC74" s="751"/>
      <c r="AD74" s="751"/>
      <c r="AE74" s="751"/>
      <c r="AF74" s="751"/>
      <c r="AG74" s="751"/>
      <c r="AH74" s="751"/>
      <c r="AI74" s="751"/>
      <c r="AJ74" s="751"/>
      <c r="AK74" s="751"/>
      <c r="AL74" s="751"/>
      <c r="AM74" s="751"/>
      <c r="AN74" s="751"/>
      <c r="AO74" s="751"/>
      <c r="AP74" s="751"/>
      <c r="AQ74" s="751"/>
      <c r="AR74" s="751"/>
      <c r="AS74" s="752"/>
      <c r="AT74" s="735"/>
      <c r="AU74" s="736"/>
      <c r="AV74" s="753"/>
      <c r="AW74" s="754"/>
      <c r="AX74" s="332">
        <v>2</v>
      </c>
      <c r="AY74" s="332">
        <v>9</v>
      </c>
      <c r="AZ74" s="38" t="s">
        <v>11</v>
      </c>
      <c r="BA74" s="332">
        <v>1</v>
      </c>
      <c r="BB74" s="332">
        <v>0</v>
      </c>
      <c r="BC74" s="38" t="s">
        <v>12</v>
      </c>
      <c r="BD74" s="236"/>
      <c r="BE74" s="332">
        <v>1</v>
      </c>
      <c r="BF74" s="39" t="s">
        <v>263</v>
      </c>
      <c r="BG74" s="156"/>
      <c r="BH74" s="156"/>
      <c r="BI74" s="728"/>
      <c r="BJ74" s="729"/>
      <c r="BK74" s="750" t="s">
        <v>262</v>
      </c>
      <c r="BL74" s="751"/>
      <c r="BM74" s="751"/>
      <c r="BN74" s="751"/>
      <c r="BO74" s="751"/>
      <c r="BP74" s="751"/>
      <c r="BQ74" s="751"/>
      <c r="BR74" s="751"/>
      <c r="BS74" s="751"/>
      <c r="BT74" s="751"/>
      <c r="BU74" s="751"/>
      <c r="BV74" s="751"/>
      <c r="BW74" s="751"/>
      <c r="BX74" s="751"/>
      <c r="BY74" s="751"/>
      <c r="BZ74" s="751"/>
      <c r="CA74" s="751"/>
      <c r="CB74" s="752"/>
      <c r="CC74" s="735"/>
      <c r="CD74" s="736"/>
      <c r="CE74" s="753"/>
      <c r="CF74" s="754"/>
      <c r="CG74" s="332">
        <v>3</v>
      </c>
      <c r="CH74" s="332">
        <v>1</v>
      </c>
      <c r="CI74" s="38" t="s">
        <v>11</v>
      </c>
      <c r="CJ74" s="37"/>
      <c r="CK74" s="332">
        <v>1</v>
      </c>
      <c r="CL74" s="38" t="s">
        <v>12</v>
      </c>
      <c r="CM74" s="332">
        <v>1</v>
      </c>
      <c r="CN74" s="332">
        <v>1</v>
      </c>
      <c r="CO74" s="39" t="s">
        <v>263</v>
      </c>
      <c r="CP74" s="156"/>
    </row>
    <row r="75" spans="1:97" s="197" customFormat="1" ht="18" customHeight="1" x14ac:dyDescent="0.15">
      <c r="Z75" s="190"/>
      <c r="AA75" s="190"/>
      <c r="AB75" s="190"/>
      <c r="AC75" s="190"/>
      <c r="AD75" s="190"/>
      <c r="AE75" s="190"/>
      <c r="AF75" s="190"/>
      <c r="AG75" s="190"/>
      <c r="AH75" s="206"/>
      <c r="AI75" s="206"/>
      <c r="AJ75" s="206"/>
      <c r="AK75" s="206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BA75" s="208"/>
      <c r="BB75" s="208"/>
      <c r="BC75" s="208"/>
      <c r="BD75" s="208"/>
      <c r="BE75" s="208"/>
      <c r="BF75" s="208"/>
      <c r="BG75" s="208"/>
      <c r="BH75" s="208"/>
      <c r="BI75" s="208"/>
      <c r="BJ75" s="208"/>
      <c r="BK75" s="208"/>
      <c r="BL75" s="208"/>
      <c r="BM75" s="208"/>
      <c r="BN75" s="208"/>
      <c r="BO75" s="208"/>
      <c r="BP75" s="208"/>
      <c r="BQ75" s="208"/>
      <c r="BR75" s="208"/>
      <c r="BS75" s="208"/>
      <c r="BT75" s="178"/>
      <c r="BU75" s="178"/>
      <c r="BV75" s="178"/>
      <c r="BW75" s="178"/>
      <c r="BX75" s="178"/>
      <c r="BY75" s="178"/>
      <c r="BZ75" s="178"/>
      <c r="CA75" s="178"/>
      <c r="CB75" s="178"/>
      <c r="CC75" s="178"/>
      <c r="CD75" s="178"/>
      <c r="CE75" s="178"/>
      <c r="CF75" s="178"/>
      <c r="CG75" s="178"/>
      <c r="CH75" s="178"/>
      <c r="CI75" s="178"/>
      <c r="CJ75" s="178"/>
      <c r="CK75" s="178"/>
      <c r="CL75" s="178"/>
      <c r="CM75" s="246"/>
      <c r="CN75" s="246"/>
      <c r="CO75" s="246"/>
      <c r="CP75" s="163"/>
      <c r="CQ75" s="163"/>
      <c r="CR75" s="190"/>
      <c r="CS75" s="190"/>
    </row>
    <row r="76" spans="1:97" ht="23.25" customHeight="1" x14ac:dyDescent="0.15">
      <c r="Y76" s="197"/>
      <c r="Z76" s="197"/>
      <c r="AA76" s="197"/>
      <c r="AB76" s="197"/>
      <c r="AC76" s="197"/>
      <c r="AD76" s="197"/>
      <c r="AE76" s="197"/>
      <c r="AF76" s="197"/>
      <c r="AG76" s="197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755" t="s">
        <v>639</v>
      </c>
      <c r="AX76" s="756"/>
      <c r="AY76" s="756"/>
      <c r="AZ76" s="757"/>
      <c r="BA76" s="403" t="s">
        <v>266</v>
      </c>
      <c r="BB76" s="404"/>
      <c r="BC76" s="405"/>
      <c r="BD76" s="761"/>
      <c r="BE76" s="745"/>
      <c r="BF76" s="745" t="s">
        <v>11</v>
      </c>
      <c r="BG76" s="746"/>
      <c r="BH76" s="744"/>
      <c r="BI76" s="745"/>
      <c r="BJ76" s="745" t="s">
        <v>12</v>
      </c>
      <c r="BK76" s="746"/>
      <c r="BL76" s="744"/>
      <c r="BM76" s="745"/>
      <c r="BN76" s="745" t="s">
        <v>263</v>
      </c>
      <c r="BO76" s="746"/>
      <c r="BP76" s="444" t="s">
        <v>267</v>
      </c>
      <c r="BQ76" s="543"/>
      <c r="BR76" s="543"/>
      <c r="BS76" s="543"/>
      <c r="BT76" s="153"/>
      <c r="BU76" s="153"/>
      <c r="BV76" s="153"/>
      <c r="BW76" s="153"/>
      <c r="BX76" s="153"/>
      <c r="BY76" s="153"/>
      <c r="BZ76" s="153"/>
      <c r="CA76" s="153"/>
      <c r="CB76" s="153"/>
      <c r="CC76" s="153"/>
      <c r="CD76" s="153"/>
      <c r="CE76" s="153"/>
      <c r="CF76" s="153"/>
      <c r="CG76" s="153"/>
      <c r="CH76" s="153"/>
      <c r="CI76" s="153"/>
      <c r="CJ76" s="153"/>
      <c r="CK76" s="153"/>
      <c r="CL76" s="153"/>
      <c r="CM76" s="209"/>
      <c r="CN76" s="209"/>
      <c r="CO76" s="210"/>
    </row>
    <row r="77" spans="1:97" ht="23.25" customHeight="1" x14ac:dyDescent="0.15">
      <c r="A77" s="206"/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197"/>
      <c r="Z77" s="197"/>
      <c r="AA77" s="197"/>
      <c r="AB77" s="197"/>
      <c r="AC77" s="197"/>
      <c r="AD77" s="197"/>
      <c r="AE77" s="197"/>
      <c r="AF77" s="197"/>
      <c r="AG77" s="197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758"/>
      <c r="AX77" s="759"/>
      <c r="AY77" s="759"/>
      <c r="AZ77" s="760"/>
      <c r="BA77" s="406" t="s">
        <v>268</v>
      </c>
      <c r="BB77" s="407"/>
      <c r="BC77" s="408"/>
      <c r="BD77" s="747"/>
      <c r="BE77" s="748"/>
      <c r="BF77" s="748"/>
      <c r="BG77" s="748"/>
      <c r="BH77" s="748"/>
      <c r="BI77" s="748"/>
      <c r="BJ77" s="748"/>
      <c r="BK77" s="748"/>
      <c r="BL77" s="748"/>
      <c r="BM77" s="748"/>
      <c r="BN77" s="748"/>
      <c r="BO77" s="749"/>
      <c r="BP77" s="543" t="s">
        <v>269</v>
      </c>
      <c r="BQ77" s="543"/>
      <c r="BR77" s="543"/>
      <c r="BS77" s="543"/>
      <c r="BT77" s="178"/>
      <c r="BU77" s="178"/>
      <c r="BV77" s="178"/>
      <c r="BW77" s="178"/>
      <c r="BX77" s="178"/>
      <c r="BY77" s="178"/>
      <c r="BZ77" s="178"/>
      <c r="CA77" s="178"/>
      <c r="CB77" s="178"/>
      <c r="CC77" s="178"/>
      <c r="CD77" s="178"/>
      <c r="CE77" s="178"/>
      <c r="CF77" s="178"/>
      <c r="CG77" s="178"/>
      <c r="CH77" s="178"/>
      <c r="CI77" s="178"/>
      <c r="CJ77" s="178"/>
      <c r="CK77" s="178"/>
      <c r="CL77" s="178"/>
      <c r="CM77" s="209"/>
      <c r="CN77" s="153" t="s">
        <v>270</v>
      </c>
      <c r="CO77" s="154"/>
      <c r="CP77" s="197"/>
    </row>
    <row r="78" spans="1:97" ht="18.75" customHeight="1" x14ac:dyDescent="0.15"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N78" s="197"/>
      <c r="BO78" s="197"/>
      <c r="BP78" s="197"/>
      <c r="BQ78" s="197"/>
      <c r="BR78" s="197"/>
      <c r="BS78" s="197"/>
      <c r="BT78" s="197"/>
      <c r="BU78" s="197"/>
      <c r="BV78" s="197"/>
      <c r="BW78" s="197"/>
      <c r="BX78" s="197"/>
      <c r="BY78" s="197"/>
      <c r="BZ78" s="197"/>
      <c r="CA78" s="197"/>
      <c r="CB78" s="197"/>
      <c r="CC78" s="197"/>
      <c r="CD78" s="197"/>
      <c r="CE78" s="197"/>
      <c r="CF78" s="197"/>
      <c r="CG78" s="197"/>
      <c r="CH78" s="197"/>
      <c r="CI78" s="197"/>
      <c r="CJ78" s="197"/>
      <c r="CK78" s="197"/>
      <c r="CL78" s="197"/>
      <c r="CM78" s="197"/>
      <c r="CN78" s="197"/>
      <c r="CO78" s="197"/>
      <c r="CP78" s="156"/>
    </row>
    <row r="79" spans="1:97" ht="18.75" customHeight="1" x14ac:dyDescent="0.15"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CM79" s="156"/>
      <c r="CN79" s="156"/>
      <c r="CO79" s="156"/>
      <c r="CP79" s="156"/>
    </row>
  </sheetData>
  <mergeCells count="1148">
    <mergeCell ref="BM2:CD2"/>
    <mergeCell ref="BV71:CD71"/>
    <mergeCell ref="BP77:BS77"/>
    <mergeCell ref="BL76:BM76"/>
    <mergeCell ref="BN76:BO76"/>
    <mergeCell ref="BP76:BS76"/>
    <mergeCell ref="BA77:BC77"/>
    <mergeCell ref="BD77:BE77"/>
    <mergeCell ref="BF77:BG77"/>
    <mergeCell ref="BH77:BI77"/>
    <mergeCell ref="BJ77:BK77"/>
    <mergeCell ref="BL77:BM77"/>
    <mergeCell ref="BN77:BO77"/>
    <mergeCell ref="AB74:AS74"/>
    <mergeCell ref="AV74:AW74"/>
    <mergeCell ref="BK74:CB74"/>
    <mergeCell ref="CE74:CF74"/>
    <mergeCell ref="AW76:AZ77"/>
    <mergeCell ref="BA76:BC76"/>
    <mergeCell ref="BD76:BE76"/>
    <mergeCell ref="BF76:BG76"/>
    <mergeCell ref="BH76:BI76"/>
    <mergeCell ref="BJ76:BK76"/>
    <mergeCell ref="AC65:AD65"/>
    <mergeCell ref="AU69:AX70"/>
    <mergeCell ref="AY69:AZ69"/>
    <mergeCell ref="CF66:CN66"/>
    <mergeCell ref="BM62:BR62"/>
    <mergeCell ref="AJ60:AO60"/>
    <mergeCell ref="AU60:AZ60"/>
    <mergeCell ref="BF60:BK60"/>
    <mergeCell ref="BM60:BR60"/>
    <mergeCell ref="Z73:AA74"/>
    <mergeCell ref="AB73:AS73"/>
    <mergeCell ref="AT73:AU74"/>
    <mergeCell ref="AV73:BF73"/>
    <mergeCell ref="BI73:BJ74"/>
    <mergeCell ref="BK73:CB73"/>
    <mergeCell ref="CC73:CD74"/>
    <mergeCell ref="CE73:CO73"/>
    <mergeCell ref="BF69:BQ69"/>
    <mergeCell ref="BV69:CD69"/>
    <mergeCell ref="CF69:CN69"/>
    <mergeCell ref="B70:G70"/>
    <mergeCell ref="H70:I70"/>
    <mergeCell ref="AL70:AO70"/>
    <mergeCell ref="AY70:AZ70"/>
    <mergeCell ref="BF70:BQ70"/>
    <mergeCell ref="BV70:CD70"/>
    <mergeCell ref="CF70:CN70"/>
    <mergeCell ref="AJ65:AK71"/>
    <mergeCell ref="AL65:AO65"/>
    <mergeCell ref="B68:G68"/>
    <mergeCell ref="H68:I68"/>
    <mergeCell ref="AC68:AD68"/>
    <mergeCell ref="AL68:AO68"/>
    <mergeCell ref="AY68:AZ68"/>
    <mergeCell ref="BF68:BQ68"/>
    <mergeCell ref="BV68:CD68"/>
    <mergeCell ref="CF68:CN68"/>
    <mergeCell ref="B69:G69"/>
    <mergeCell ref="H69:I69"/>
    <mergeCell ref="AC69:AD69"/>
    <mergeCell ref="AL69:AO69"/>
    <mergeCell ref="B67:G67"/>
    <mergeCell ref="H67:I67"/>
    <mergeCell ref="AC67:AD67"/>
    <mergeCell ref="AL67:AO67"/>
    <mergeCell ref="AU67:AX68"/>
    <mergeCell ref="AY67:AZ67"/>
    <mergeCell ref="BF67:BQ67"/>
    <mergeCell ref="BV67:CD67"/>
    <mergeCell ref="CF67:CN67"/>
    <mergeCell ref="AL71:AO71"/>
    <mergeCell ref="CF71:CN71"/>
    <mergeCell ref="BV63:CO63"/>
    <mergeCell ref="B64:G64"/>
    <mergeCell ref="H64:I64"/>
    <mergeCell ref="AC64:AD64"/>
    <mergeCell ref="AJ64:AO64"/>
    <mergeCell ref="AU64:AX66"/>
    <mergeCell ref="AY64:AZ64"/>
    <mergeCell ref="BM64:BR64"/>
    <mergeCell ref="BV64:CD64"/>
    <mergeCell ref="CF64:CN64"/>
    <mergeCell ref="B63:G63"/>
    <mergeCell ref="H63:I63"/>
    <mergeCell ref="Y63:AB64"/>
    <mergeCell ref="AC63:AD63"/>
    <mergeCell ref="AJ63:AO63"/>
    <mergeCell ref="AU63:AZ63"/>
    <mergeCell ref="BF63:BK63"/>
    <mergeCell ref="BM63:BR63"/>
    <mergeCell ref="AY65:AZ65"/>
    <mergeCell ref="BV65:CD65"/>
    <mergeCell ref="CF65:CN65"/>
    <mergeCell ref="B66:G66"/>
    <mergeCell ref="H66:I66"/>
    <mergeCell ref="AC66:AD66"/>
    <mergeCell ref="AL66:AO66"/>
    <mergeCell ref="AY66:AZ66"/>
    <mergeCell ref="BF66:BS66"/>
    <mergeCell ref="BV66:CD66"/>
    <mergeCell ref="B65:G65"/>
    <mergeCell ref="H65:I65"/>
    <mergeCell ref="Y65:AB69"/>
    <mergeCell ref="BM58:BR58"/>
    <mergeCell ref="BV58:CD58"/>
    <mergeCell ref="BF61:BK61"/>
    <mergeCell ref="BM61:BR61"/>
    <mergeCell ref="BV61:CD61"/>
    <mergeCell ref="CF61:CN61"/>
    <mergeCell ref="B62:G62"/>
    <mergeCell ref="H62:I62"/>
    <mergeCell ref="AC62:AD62"/>
    <mergeCell ref="AJ62:AO62"/>
    <mergeCell ref="AU62:AZ62"/>
    <mergeCell ref="BF62:BK62"/>
    <mergeCell ref="B61:G61"/>
    <mergeCell ref="H61:I61"/>
    <mergeCell ref="Y61:AB62"/>
    <mergeCell ref="AC61:AD61"/>
    <mergeCell ref="AJ61:AO61"/>
    <mergeCell ref="AU61:AZ61"/>
    <mergeCell ref="CF59:CN59"/>
    <mergeCell ref="B60:G60"/>
    <mergeCell ref="H60:I60"/>
    <mergeCell ref="AC60:AD60"/>
    <mergeCell ref="BV60:CD60"/>
    <mergeCell ref="CF60:CN60"/>
    <mergeCell ref="AJ57:AO57"/>
    <mergeCell ref="AU57:AZ57"/>
    <mergeCell ref="BF57:BK57"/>
    <mergeCell ref="BM57:BR57"/>
    <mergeCell ref="BM55:BR55"/>
    <mergeCell ref="BV55:CD55"/>
    <mergeCell ref="CF55:CN55"/>
    <mergeCell ref="B56:G56"/>
    <mergeCell ref="H56:I56"/>
    <mergeCell ref="AC56:AD56"/>
    <mergeCell ref="AJ56:AO56"/>
    <mergeCell ref="AU56:AZ56"/>
    <mergeCell ref="BF56:BK56"/>
    <mergeCell ref="BM56:BR56"/>
    <mergeCell ref="CF58:CN58"/>
    <mergeCell ref="B59:G59"/>
    <mergeCell ref="H59:I59"/>
    <mergeCell ref="Y59:AB60"/>
    <mergeCell ref="AC59:AD59"/>
    <mergeCell ref="AJ59:AO59"/>
    <mergeCell ref="AU59:AZ59"/>
    <mergeCell ref="BF59:BK59"/>
    <mergeCell ref="BM59:BR59"/>
    <mergeCell ref="BV59:CD59"/>
    <mergeCell ref="BV57:CD57"/>
    <mergeCell ref="CF57:CN57"/>
    <mergeCell ref="B58:G58"/>
    <mergeCell ref="H58:I58"/>
    <mergeCell ref="AC58:AD58"/>
    <mergeCell ref="AJ58:AO58"/>
    <mergeCell ref="AU58:AZ58"/>
    <mergeCell ref="BF58:BK58"/>
    <mergeCell ref="BV54:CD54"/>
    <mergeCell ref="CF54:CN54"/>
    <mergeCell ref="B55:G55"/>
    <mergeCell ref="H55:I55"/>
    <mergeCell ref="J55:S64"/>
    <mergeCell ref="Y55:AB56"/>
    <mergeCell ref="AC55:AD55"/>
    <mergeCell ref="AJ55:AO55"/>
    <mergeCell ref="AU55:AZ55"/>
    <mergeCell ref="BF55:BK55"/>
    <mergeCell ref="BF53:BS53"/>
    <mergeCell ref="BV53:CE53"/>
    <mergeCell ref="CF53:CO53"/>
    <mergeCell ref="B54:G54"/>
    <mergeCell ref="H54:I54"/>
    <mergeCell ref="AC54:AD54"/>
    <mergeCell ref="AJ54:AO54"/>
    <mergeCell ref="AU54:AZ54"/>
    <mergeCell ref="BF54:BK54"/>
    <mergeCell ref="BM54:BR54"/>
    <mergeCell ref="B53:G53"/>
    <mergeCell ref="H53:I53"/>
    <mergeCell ref="Y53:AB54"/>
    <mergeCell ref="AC53:AD53"/>
    <mergeCell ref="AJ53:AO53"/>
    <mergeCell ref="AU53:AZ53"/>
    <mergeCell ref="BV56:CD56"/>
    <mergeCell ref="CF56:CN56"/>
    <mergeCell ref="B57:G57"/>
    <mergeCell ref="H57:I57"/>
    <mergeCell ref="Y57:AB58"/>
    <mergeCell ref="AC57:AD57"/>
    <mergeCell ref="BZ49:CA49"/>
    <mergeCell ref="J49:M50"/>
    <mergeCell ref="N49:T50"/>
    <mergeCell ref="Y49:AF49"/>
    <mergeCell ref="AJ49:AM50"/>
    <mergeCell ref="AN49:AO49"/>
    <mergeCell ref="BN49:BO49"/>
    <mergeCell ref="BZ51:CA51"/>
    <mergeCell ref="CB51:CC51"/>
    <mergeCell ref="CD51:CE51"/>
    <mergeCell ref="CF51:CG51"/>
    <mergeCell ref="B52:G52"/>
    <mergeCell ref="H52:I52"/>
    <mergeCell ref="Y52:Z52"/>
    <mergeCell ref="AA52:AG52"/>
    <mergeCell ref="AJ52:AO52"/>
    <mergeCell ref="BN51:BO51"/>
    <mergeCell ref="BP51:BQ51"/>
    <mergeCell ref="BR51:BS51"/>
    <mergeCell ref="BT51:BU51"/>
    <mergeCell ref="BV51:BW51"/>
    <mergeCell ref="BX51:BY51"/>
    <mergeCell ref="BX50:BY50"/>
    <mergeCell ref="BZ50:CA50"/>
    <mergeCell ref="CB50:CC50"/>
    <mergeCell ref="CD50:CE50"/>
    <mergeCell ref="CF50:CG50"/>
    <mergeCell ref="B51:G51"/>
    <mergeCell ref="H51:I51"/>
    <mergeCell ref="J51:S53"/>
    <mergeCell ref="CN47:CO47"/>
    <mergeCell ref="BR47:BS47"/>
    <mergeCell ref="BT47:BU47"/>
    <mergeCell ref="BV47:BW47"/>
    <mergeCell ref="BX47:BY47"/>
    <mergeCell ref="BZ47:CA47"/>
    <mergeCell ref="CB47:CC47"/>
    <mergeCell ref="CN46:CO46"/>
    <mergeCell ref="A47:G50"/>
    <mergeCell ref="H47:I50"/>
    <mergeCell ref="J47:M48"/>
    <mergeCell ref="N47:T48"/>
    <mergeCell ref="U47:V50"/>
    <mergeCell ref="Y47:AF47"/>
    <mergeCell ref="AN47:AO47"/>
    <mergeCell ref="BN47:BO47"/>
    <mergeCell ref="BP47:BQ47"/>
    <mergeCell ref="CB46:CC46"/>
    <mergeCell ref="CD46:CE46"/>
    <mergeCell ref="CF46:CG46"/>
    <mergeCell ref="CH46:CI46"/>
    <mergeCell ref="CJ46:CK46"/>
    <mergeCell ref="CL46:CM46"/>
    <mergeCell ref="BP46:BQ46"/>
    <mergeCell ref="BR46:BS46"/>
    <mergeCell ref="BT46:BU46"/>
    <mergeCell ref="BV46:BW46"/>
    <mergeCell ref="CB49:CC49"/>
    <mergeCell ref="CD49:CE49"/>
    <mergeCell ref="CF49:CG49"/>
    <mergeCell ref="BX46:BY46"/>
    <mergeCell ref="BZ46:CA46"/>
    <mergeCell ref="A46:V46"/>
    <mergeCell ref="Y46:AG46"/>
    <mergeCell ref="AJ46:AM48"/>
    <mergeCell ref="AN46:AO46"/>
    <mergeCell ref="AZ46:BM50"/>
    <mergeCell ref="BN46:BO46"/>
    <mergeCell ref="W48:W49"/>
    <mergeCell ref="Y48:AF48"/>
    <mergeCell ref="AN48:AO48"/>
    <mergeCell ref="BN48:CG48"/>
    <mergeCell ref="CD45:CE45"/>
    <mergeCell ref="CF45:CG45"/>
    <mergeCell ref="CH45:CI45"/>
    <mergeCell ref="AJ51:AO51"/>
    <mergeCell ref="AZ51:BM51"/>
    <mergeCell ref="CD47:CE47"/>
    <mergeCell ref="CF47:CG47"/>
    <mergeCell ref="CH47:CI47"/>
    <mergeCell ref="CJ47:CK47"/>
    <mergeCell ref="CL47:CM47"/>
    <mergeCell ref="BN50:BO50"/>
    <mergeCell ref="BP50:BQ50"/>
    <mergeCell ref="BR50:BS50"/>
    <mergeCell ref="BT50:BU50"/>
    <mergeCell ref="BV50:BW50"/>
    <mergeCell ref="BP49:BQ49"/>
    <mergeCell ref="BR49:BS49"/>
    <mergeCell ref="BT49:BU49"/>
    <mergeCell ref="BV49:BW49"/>
    <mergeCell ref="BX49:BY49"/>
    <mergeCell ref="Y50:AF50"/>
    <mergeCell ref="AN50:AO50"/>
    <mergeCell ref="CN45:CO45"/>
    <mergeCell ref="CN44:CO44"/>
    <mergeCell ref="AZ45:BM45"/>
    <mergeCell ref="BN45:BO45"/>
    <mergeCell ref="BP45:BQ45"/>
    <mergeCell ref="BR45:BS45"/>
    <mergeCell ref="BT45:BU45"/>
    <mergeCell ref="BV45:BW45"/>
    <mergeCell ref="BX45:BY45"/>
    <mergeCell ref="BZ45:CA45"/>
    <mergeCell ref="CB45:CC45"/>
    <mergeCell ref="CB44:CC44"/>
    <mergeCell ref="CD44:CE44"/>
    <mergeCell ref="CF44:CG44"/>
    <mergeCell ref="CH44:CI44"/>
    <mergeCell ref="CJ44:CK44"/>
    <mergeCell ref="CL44:CM44"/>
    <mergeCell ref="BP44:BQ44"/>
    <mergeCell ref="BR44:BS44"/>
    <mergeCell ref="BT44:BU44"/>
    <mergeCell ref="BV44:BW44"/>
    <mergeCell ref="BX44:BY44"/>
    <mergeCell ref="BZ44:CA44"/>
    <mergeCell ref="CJ45:CK45"/>
    <mergeCell ref="CL45:CM45"/>
    <mergeCell ref="CL43:CM43"/>
    <mergeCell ref="CN43:CO43"/>
    <mergeCell ref="B44:P44"/>
    <mergeCell ref="R44:S44"/>
    <mergeCell ref="T44:U44"/>
    <mergeCell ref="V44:W44"/>
    <mergeCell ref="X44:Y44"/>
    <mergeCell ref="Z44:AA44"/>
    <mergeCell ref="AZ44:BM44"/>
    <mergeCell ref="BN44:BO44"/>
    <mergeCell ref="BZ43:CA43"/>
    <mergeCell ref="CB43:CC43"/>
    <mergeCell ref="CD43:CE43"/>
    <mergeCell ref="CF43:CG43"/>
    <mergeCell ref="CH43:CI43"/>
    <mergeCell ref="CJ43:CK43"/>
    <mergeCell ref="BN43:BO43"/>
    <mergeCell ref="BP43:BQ43"/>
    <mergeCell ref="BR43:BS43"/>
    <mergeCell ref="BT43:BU43"/>
    <mergeCell ref="BV43:BW43"/>
    <mergeCell ref="BX43:BY43"/>
    <mergeCell ref="CF41:CG41"/>
    <mergeCell ref="CH41:CI41"/>
    <mergeCell ref="CJ41:CK41"/>
    <mergeCell ref="CL41:CM41"/>
    <mergeCell ref="CN41:CO41"/>
    <mergeCell ref="BR41:BS41"/>
    <mergeCell ref="BT41:BU41"/>
    <mergeCell ref="BV41:BW41"/>
    <mergeCell ref="BX41:BY41"/>
    <mergeCell ref="BZ41:CA41"/>
    <mergeCell ref="CB41:CC41"/>
    <mergeCell ref="AW40:AY40"/>
    <mergeCell ref="AZ40:BM41"/>
    <mergeCell ref="BN40:CO40"/>
    <mergeCell ref="B41:P41"/>
    <mergeCell ref="T41:U41"/>
    <mergeCell ref="V41:W41"/>
    <mergeCell ref="X41:Y41"/>
    <mergeCell ref="AW41:AY51"/>
    <mergeCell ref="BN41:BO41"/>
    <mergeCell ref="BP41:BQ41"/>
    <mergeCell ref="CF42:CG42"/>
    <mergeCell ref="CH42:CI42"/>
    <mergeCell ref="CJ42:CK42"/>
    <mergeCell ref="CL42:CM42"/>
    <mergeCell ref="CN42:CO42"/>
    <mergeCell ref="B43:P43"/>
    <mergeCell ref="T43:U43"/>
    <mergeCell ref="V43:W43"/>
    <mergeCell ref="X43:Y43"/>
    <mergeCell ref="AZ43:BM43"/>
    <mergeCell ref="BT42:BU42"/>
    <mergeCell ref="X39:Y39"/>
    <mergeCell ref="Z39:AA39"/>
    <mergeCell ref="B40:P40"/>
    <mergeCell ref="R40:S43"/>
    <mergeCell ref="T40:U40"/>
    <mergeCell ref="V40:W40"/>
    <mergeCell ref="X40:Y40"/>
    <mergeCell ref="Z40:AA43"/>
    <mergeCell ref="B42:P42"/>
    <mergeCell ref="T42:U42"/>
    <mergeCell ref="BT37:CA38"/>
    <mergeCell ref="CB37:CB38"/>
    <mergeCell ref="CC37:CC38"/>
    <mergeCell ref="CD37:CD38"/>
    <mergeCell ref="CE37:CE38"/>
    <mergeCell ref="A38:A44"/>
    <mergeCell ref="B39:P39"/>
    <mergeCell ref="R39:S39"/>
    <mergeCell ref="T39:U39"/>
    <mergeCell ref="V39:W39"/>
    <mergeCell ref="CD41:CE41"/>
    <mergeCell ref="BV42:BW42"/>
    <mergeCell ref="BX42:BY42"/>
    <mergeCell ref="BZ42:CA42"/>
    <mergeCell ref="CB42:CC42"/>
    <mergeCell ref="CD42:CE42"/>
    <mergeCell ref="V42:W42"/>
    <mergeCell ref="X42:Y42"/>
    <mergeCell ref="AZ42:BM42"/>
    <mergeCell ref="BN42:BO42"/>
    <mergeCell ref="BP42:BQ42"/>
    <mergeCell ref="BR42:BS42"/>
    <mergeCell ref="BT35:BU36"/>
    <mergeCell ref="BV35:CA35"/>
    <mergeCell ref="B36:P38"/>
    <mergeCell ref="Q36:AG38"/>
    <mergeCell ref="AH36:AM37"/>
    <mergeCell ref="AN36:AS37"/>
    <mergeCell ref="AW36:BB36"/>
    <mergeCell ref="BI36:BP36"/>
    <mergeCell ref="BQ36:BR36"/>
    <mergeCell ref="BV36:CA36"/>
    <mergeCell ref="BD34:BE34"/>
    <mergeCell ref="BF34:BG34"/>
    <mergeCell ref="BI34:BR34"/>
    <mergeCell ref="BV34:CA34"/>
    <mergeCell ref="CG34:CP34"/>
    <mergeCell ref="BI35:BJ35"/>
    <mergeCell ref="BK35:BL35"/>
    <mergeCell ref="BM35:BN35"/>
    <mergeCell ref="BO35:BP35"/>
    <mergeCell ref="BQ35:BR35"/>
    <mergeCell ref="AR34:AS34"/>
    <mergeCell ref="AT34:AU34"/>
    <mergeCell ref="AV34:AW34"/>
    <mergeCell ref="AX34:AY34"/>
    <mergeCell ref="AZ34:BA34"/>
    <mergeCell ref="BB34:BC34"/>
    <mergeCell ref="AF34:AG34"/>
    <mergeCell ref="AH34:AI34"/>
    <mergeCell ref="AJ34:AK34"/>
    <mergeCell ref="AL34:AM34"/>
    <mergeCell ref="AN34:AO34"/>
    <mergeCell ref="AP34:AQ34"/>
    <mergeCell ref="T34:U34"/>
    <mergeCell ref="V34:W34"/>
    <mergeCell ref="X34:Y34"/>
    <mergeCell ref="Z34:AA34"/>
    <mergeCell ref="AB34:AC34"/>
    <mergeCell ref="AD34:AE34"/>
    <mergeCell ref="CG33:CP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AZ33:BA33"/>
    <mergeCell ref="BB33:BC33"/>
    <mergeCell ref="BD33:BE33"/>
    <mergeCell ref="BF33:BG33"/>
    <mergeCell ref="BI33:BJ33"/>
    <mergeCell ref="BV33:CA33"/>
    <mergeCell ref="AN33:AO33"/>
    <mergeCell ref="AP33:AQ33"/>
    <mergeCell ref="AR33:AS33"/>
    <mergeCell ref="AT33:AU33"/>
    <mergeCell ref="AV33:AW33"/>
    <mergeCell ref="AX33:AY33"/>
    <mergeCell ref="AB33:AC33"/>
    <mergeCell ref="AD33:AE33"/>
    <mergeCell ref="AF33:AG33"/>
    <mergeCell ref="AH33:AI33"/>
    <mergeCell ref="AJ33:AK33"/>
    <mergeCell ref="AL33:AM33"/>
    <mergeCell ref="P33:Q33"/>
    <mergeCell ref="R33:S33"/>
    <mergeCell ref="T33:U33"/>
    <mergeCell ref="V33:W33"/>
    <mergeCell ref="X33:Y33"/>
    <mergeCell ref="Z33:AA33"/>
    <mergeCell ref="BT32:BU34"/>
    <mergeCell ref="BV32:CA32"/>
    <mergeCell ref="CG32:CP32"/>
    <mergeCell ref="B33:C33"/>
    <mergeCell ref="D33:E33"/>
    <mergeCell ref="F33:G33"/>
    <mergeCell ref="H33:I33"/>
    <mergeCell ref="J33:K33"/>
    <mergeCell ref="L33:M33"/>
    <mergeCell ref="N33:O33"/>
    <mergeCell ref="AX32:AY32"/>
    <mergeCell ref="AZ32:BA32"/>
    <mergeCell ref="BB32:BC32"/>
    <mergeCell ref="BD32:BE32"/>
    <mergeCell ref="BF32:BG32"/>
    <mergeCell ref="BI32:BR32"/>
    <mergeCell ref="AL32:AM32"/>
    <mergeCell ref="AN32:AO32"/>
    <mergeCell ref="AP32:AQ32"/>
    <mergeCell ref="AR32:AS32"/>
    <mergeCell ref="AT32:AU32"/>
    <mergeCell ref="AV32:AW32"/>
    <mergeCell ref="Z32:AA32"/>
    <mergeCell ref="AB32:AC32"/>
    <mergeCell ref="AD32:AE32"/>
    <mergeCell ref="AF32:AG32"/>
    <mergeCell ref="AH32:AI32"/>
    <mergeCell ref="AJ32:AK32"/>
    <mergeCell ref="N32:O32"/>
    <mergeCell ref="P32:Q32"/>
    <mergeCell ref="R32:S32"/>
    <mergeCell ref="T32:U32"/>
    <mergeCell ref="V32:W32"/>
    <mergeCell ref="X32:Y32"/>
    <mergeCell ref="B32:C32"/>
    <mergeCell ref="D32:E32"/>
    <mergeCell ref="F32:G32"/>
    <mergeCell ref="H32:I32"/>
    <mergeCell ref="J32:K32"/>
    <mergeCell ref="L32:M32"/>
    <mergeCell ref="BN29:BO29"/>
    <mergeCell ref="AJ28:AK28"/>
    <mergeCell ref="AL28:AM28"/>
    <mergeCell ref="R28:S28"/>
    <mergeCell ref="T28:U28"/>
    <mergeCell ref="V28:W28"/>
    <mergeCell ref="X28:Y28"/>
    <mergeCell ref="BP29:BQ29"/>
    <mergeCell ref="A31:BG31"/>
    <mergeCell ref="BI31:BR31"/>
    <mergeCell ref="BT31:CE31"/>
    <mergeCell ref="CG31:CQ31"/>
    <mergeCell ref="BB29:BC29"/>
    <mergeCell ref="BD29:BE29"/>
    <mergeCell ref="BF29:BG29"/>
    <mergeCell ref="BH29:BI29"/>
    <mergeCell ref="BJ29:BK29"/>
    <mergeCell ref="BL29:BM29"/>
    <mergeCell ref="AP29:AQ29"/>
    <mergeCell ref="AR29:AS29"/>
    <mergeCell ref="AT29:AU29"/>
    <mergeCell ref="AV29:AW29"/>
    <mergeCell ref="AX29:AY29"/>
    <mergeCell ref="AZ29:BA29"/>
    <mergeCell ref="AD29:AE29"/>
    <mergeCell ref="AF29:AG29"/>
    <mergeCell ref="AH29:AI29"/>
    <mergeCell ref="AJ29:AK29"/>
    <mergeCell ref="AL29:AM29"/>
    <mergeCell ref="AN29:AO29"/>
    <mergeCell ref="B28:Q29"/>
    <mergeCell ref="Z28:AA28"/>
    <mergeCell ref="AD27:AE27"/>
    <mergeCell ref="AF27:AG27"/>
    <mergeCell ref="AH27:AI27"/>
    <mergeCell ref="AJ27:AK27"/>
    <mergeCell ref="AL27:AM27"/>
    <mergeCell ref="AN27:AO27"/>
    <mergeCell ref="BL28:BM28"/>
    <mergeCell ref="BN28:BO28"/>
    <mergeCell ref="BP28:BQ28"/>
    <mergeCell ref="BT28:BW28"/>
    <mergeCell ref="R29:S29"/>
    <mergeCell ref="T29:U29"/>
    <mergeCell ref="V29:W29"/>
    <mergeCell ref="X29:Y29"/>
    <mergeCell ref="Z29:AA29"/>
    <mergeCell ref="AB29:AC29"/>
    <mergeCell ref="AZ28:BA28"/>
    <mergeCell ref="BB28:BC28"/>
    <mergeCell ref="BD28:BE28"/>
    <mergeCell ref="BF28:BG28"/>
    <mergeCell ref="BH28:BI28"/>
    <mergeCell ref="BJ28:BK28"/>
    <mergeCell ref="AN28:AO28"/>
    <mergeCell ref="AP28:AQ28"/>
    <mergeCell ref="AR28:AS28"/>
    <mergeCell ref="AT28:AU28"/>
    <mergeCell ref="AV28:AW28"/>
    <mergeCell ref="AX28:AY28"/>
    <mergeCell ref="AB28:AC28"/>
    <mergeCell ref="AD28:AE28"/>
    <mergeCell ref="AF28:AG28"/>
    <mergeCell ref="AH28:AI28"/>
    <mergeCell ref="R27:S27"/>
    <mergeCell ref="T27:U27"/>
    <mergeCell ref="V27:W27"/>
    <mergeCell ref="X27:Y27"/>
    <mergeCell ref="Z27:AA27"/>
    <mergeCell ref="AB27:AC27"/>
    <mergeCell ref="BB26:BC26"/>
    <mergeCell ref="BD26:BE26"/>
    <mergeCell ref="BF26:BG26"/>
    <mergeCell ref="BH26:BI26"/>
    <mergeCell ref="BJ26:BK26"/>
    <mergeCell ref="BL26:BM26"/>
    <mergeCell ref="AP26:AQ26"/>
    <mergeCell ref="AR26:AS26"/>
    <mergeCell ref="AT26:AU26"/>
    <mergeCell ref="AV26:AW26"/>
    <mergeCell ref="AX26:AY26"/>
    <mergeCell ref="AZ26:BA26"/>
    <mergeCell ref="AD26:AE26"/>
    <mergeCell ref="AF26:AG26"/>
    <mergeCell ref="AH26:AI26"/>
    <mergeCell ref="AJ26:AK26"/>
    <mergeCell ref="AL26:AM26"/>
    <mergeCell ref="AN26:AO26"/>
    <mergeCell ref="R26:S26"/>
    <mergeCell ref="T26:U26"/>
    <mergeCell ref="V26:W26"/>
    <mergeCell ref="X26:Y26"/>
    <mergeCell ref="Z26:AA26"/>
    <mergeCell ref="AB26:AC26"/>
    <mergeCell ref="BB27:BC27"/>
    <mergeCell ref="BD27:BE27"/>
    <mergeCell ref="BJ25:BK25"/>
    <mergeCell ref="BL25:BM25"/>
    <mergeCell ref="BN25:BO25"/>
    <mergeCell ref="BP25:BQ25"/>
    <mergeCell ref="BR25:BS29"/>
    <mergeCell ref="BT25:BW27"/>
    <mergeCell ref="BN26:BO26"/>
    <mergeCell ref="BP26:BQ26"/>
    <mergeCell ref="BN27:BO27"/>
    <mergeCell ref="BP27:BQ27"/>
    <mergeCell ref="AX25:AY25"/>
    <mergeCell ref="AZ25:BA25"/>
    <mergeCell ref="BB25:BC25"/>
    <mergeCell ref="BD25:BE25"/>
    <mergeCell ref="BF25:BG25"/>
    <mergeCell ref="BH25:BI25"/>
    <mergeCell ref="AL25:AM25"/>
    <mergeCell ref="AN25:AO25"/>
    <mergeCell ref="AP25:AQ25"/>
    <mergeCell ref="AR25:AS25"/>
    <mergeCell ref="AT25:AU25"/>
    <mergeCell ref="AV25:AW25"/>
    <mergeCell ref="BF27:BG27"/>
    <mergeCell ref="BH27:BI27"/>
    <mergeCell ref="BJ27:BK27"/>
    <mergeCell ref="BL27:BM27"/>
    <mergeCell ref="AP27:AQ27"/>
    <mergeCell ref="AR27:AS27"/>
    <mergeCell ref="AT27:AU27"/>
    <mergeCell ref="AV27:AW27"/>
    <mergeCell ref="AX27:AY27"/>
    <mergeCell ref="AZ27:BA27"/>
    <mergeCell ref="Z25:AA25"/>
    <mergeCell ref="AB25:AC25"/>
    <mergeCell ref="AD25:AE25"/>
    <mergeCell ref="AF25:AG25"/>
    <mergeCell ref="AH25:AI25"/>
    <mergeCell ref="AJ25:AK25"/>
    <mergeCell ref="BJ24:BK24"/>
    <mergeCell ref="BL24:BM24"/>
    <mergeCell ref="BN24:BO24"/>
    <mergeCell ref="BP24:BQ24"/>
    <mergeCell ref="BR24:BS24"/>
    <mergeCell ref="B25:Q27"/>
    <mergeCell ref="R25:S25"/>
    <mergeCell ref="T25:U25"/>
    <mergeCell ref="V25:W25"/>
    <mergeCell ref="X25:Y25"/>
    <mergeCell ref="AX24:AY24"/>
    <mergeCell ref="AZ24:BA24"/>
    <mergeCell ref="BB24:BC24"/>
    <mergeCell ref="BD24:BE24"/>
    <mergeCell ref="BF24:BG24"/>
    <mergeCell ref="BH24:BI24"/>
    <mergeCell ref="AL24:AM24"/>
    <mergeCell ref="AN24:AO24"/>
    <mergeCell ref="AP24:AQ24"/>
    <mergeCell ref="AR24:AS24"/>
    <mergeCell ref="AT24:AU24"/>
    <mergeCell ref="AV24:AW24"/>
    <mergeCell ref="Z24:AA24"/>
    <mergeCell ref="AB24:AC24"/>
    <mergeCell ref="AD24:AE24"/>
    <mergeCell ref="AF24:AG24"/>
    <mergeCell ref="AH24:AI24"/>
    <mergeCell ref="AJ24:AK24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BH23:BI23"/>
    <mergeCell ref="BJ23:BK23"/>
    <mergeCell ref="BL23:BM23"/>
    <mergeCell ref="L23:M23"/>
    <mergeCell ref="N23:O23"/>
    <mergeCell ref="P23:Q23"/>
    <mergeCell ref="R23:S23"/>
    <mergeCell ref="T23:U23"/>
    <mergeCell ref="V23:W23"/>
    <mergeCell ref="BN23:BO23"/>
    <mergeCell ref="BP23:BQ23"/>
    <mergeCell ref="BR23:BS23"/>
    <mergeCell ref="AV23:AW23"/>
    <mergeCell ref="AX23:AY23"/>
    <mergeCell ref="AZ23:BA23"/>
    <mergeCell ref="BB23:BC23"/>
    <mergeCell ref="BD23:BE23"/>
    <mergeCell ref="BF23:BG23"/>
    <mergeCell ref="AJ23:AK23"/>
    <mergeCell ref="AL23:AM23"/>
    <mergeCell ref="AN23:AO23"/>
    <mergeCell ref="AP23:AQ23"/>
    <mergeCell ref="AR23:AS23"/>
    <mergeCell ref="AT23:AU23"/>
    <mergeCell ref="X23:Y23"/>
    <mergeCell ref="Z23:AA23"/>
    <mergeCell ref="AB23:AC23"/>
    <mergeCell ref="AD23:AE23"/>
    <mergeCell ref="AF23:AG23"/>
    <mergeCell ref="AH23:AI23"/>
    <mergeCell ref="BJ22:BK22"/>
    <mergeCell ref="BL22:BM22"/>
    <mergeCell ref="BN22:BO22"/>
    <mergeCell ref="BP22:BQ22"/>
    <mergeCell ref="BR22:BS22"/>
    <mergeCell ref="B23:C23"/>
    <mergeCell ref="D23:E23"/>
    <mergeCell ref="F23:G23"/>
    <mergeCell ref="H23:I23"/>
    <mergeCell ref="J23:K23"/>
    <mergeCell ref="AX22:AY22"/>
    <mergeCell ref="AZ22:BA22"/>
    <mergeCell ref="BB22:BC22"/>
    <mergeCell ref="BD22:BE22"/>
    <mergeCell ref="BF22:BG22"/>
    <mergeCell ref="BH22:BI22"/>
    <mergeCell ref="AL22:AM22"/>
    <mergeCell ref="AN22:AO22"/>
    <mergeCell ref="AP22:AQ22"/>
    <mergeCell ref="AR22:AS22"/>
    <mergeCell ref="AT22:AU22"/>
    <mergeCell ref="AV22:AW22"/>
    <mergeCell ref="Z22:AA22"/>
    <mergeCell ref="AB22:AC22"/>
    <mergeCell ref="AD22:AE22"/>
    <mergeCell ref="AF22:AG22"/>
    <mergeCell ref="AH22:AI22"/>
    <mergeCell ref="AJ22:AK22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BH21:BI21"/>
    <mergeCell ref="BJ21:BK21"/>
    <mergeCell ref="BL21:BM21"/>
    <mergeCell ref="BN21:BO21"/>
    <mergeCell ref="BP21:BQ21"/>
    <mergeCell ref="BR21:BS21"/>
    <mergeCell ref="AV21:AW21"/>
    <mergeCell ref="AX21:AY21"/>
    <mergeCell ref="AZ21:BA21"/>
    <mergeCell ref="BB21:BC21"/>
    <mergeCell ref="BD21:BE21"/>
    <mergeCell ref="BF21:BG21"/>
    <mergeCell ref="AJ21:AK21"/>
    <mergeCell ref="AL21:AM21"/>
    <mergeCell ref="AN21:AO21"/>
    <mergeCell ref="AP21:AQ21"/>
    <mergeCell ref="AR21:AS21"/>
    <mergeCell ref="AT21:AU21"/>
    <mergeCell ref="X21:Y21"/>
    <mergeCell ref="Z21:AA21"/>
    <mergeCell ref="AB21:AC21"/>
    <mergeCell ref="AD21:AE21"/>
    <mergeCell ref="AF21:AG21"/>
    <mergeCell ref="AH21:AI21"/>
    <mergeCell ref="L21:M21"/>
    <mergeCell ref="N21:O21"/>
    <mergeCell ref="P21:Q21"/>
    <mergeCell ref="R21:S21"/>
    <mergeCell ref="T21:U21"/>
    <mergeCell ref="V21:W21"/>
    <mergeCell ref="BJ20:BK20"/>
    <mergeCell ref="BL20:BM20"/>
    <mergeCell ref="BN20:BO20"/>
    <mergeCell ref="BP20:BQ20"/>
    <mergeCell ref="BR20:BS20"/>
    <mergeCell ref="B21:C21"/>
    <mergeCell ref="D21:E21"/>
    <mergeCell ref="F21:G21"/>
    <mergeCell ref="H21:I21"/>
    <mergeCell ref="J21:K21"/>
    <mergeCell ref="AX20:AY20"/>
    <mergeCell ref="AZ20:BA20"/>
    <mergeCell ref="BB20:BC20"/>
    <mergeCell ref="BD20:BE20"/>
    <mergeCell ref="BF20:BG20"/>
    <mergeCell ref="BH20:BI20"/>
    <mergeCell ref="AL20:AM20"/>
    <mergeCell ref="AN20:AO20"/>
    <mergeCell ref="AP20:AQ20"/>
    <mergeCell ref="AR20:AS20"/>
    <mergeCell ref="AT20:AU20"/>
    <mergeCell ref="AV20:AW20"/>
    <mergeCell ref="Z20:AA20"/>
    <mergeCell ref="AB20:AC20"/>
    <mergeCell ref="AD20:AE20"/>
    <mergeCell ref="AF20:AG20"/>
    <mergeCell ref="AH20:AI20"/>
    <mergeCell ref="AJ20:AK20"/>
    <mergeCell ref="N20:O20"/>
    <mergeCell ref="P20:Q20"/>
    <mergeCell ref="R20:S20"/>
    <mergeCell ref="T20:U20"/>
    <mergeCell ref="V20:W20"/>
    <mergeCell ref="X20:Y20"/>
    <mergeCell ref="B20:C20"/>
    <mergeCell ref="D20:E20"/>
    <mergeCell ref="F20:G20"/>
    <mergeCell ref="H20:I20"/>
    <mergeCell ref="J20:K20"/>
    <mergeCell ref="L20:M20"/>
    <mergeCell ref="BH19:BI19"/>
    <mergeCell ref="BJ19:BK19"/>
    <mergeCell ref="BL19:BM19"/>
    <mergeCell ref="L19:M19"/>
    <mergeCell ref="N19:O19"/>
    <mergeCell ref="P19:Q19"/>
    <mergeCell ref="R19:S19"/>
    <mergeCell ref="T19:U19"/>
    <mergeCell ref="V19:W19"/>
    <mergeCell ref="BN19:BO19"/>
    <mergeCell ref="BP19:BQ19"/>
    <mergeCell ref="BR19:BS19"/>
    <mergeCell ref="AV19:AW19"/>
    <mergeCell ref="AX19:AY19"/>
    <mergeCell ref="AZ19:BA19"/>
    <mergeCell ref="BB19:BC19"/>
    <mergeCell ref="BD19:BE19"/>
    <mergeCell ref="BF19:BG19"/>
    <mergeCell ref="AJ19:AK19"/>
    <mergeCell ref="AL19:AM19"/>
    <mergeCell ref="AN19:AO19"/>
    <mergeCell ref="AP19:AQ19"/>
    <mergeCell ref="AR19:AS19"/>
    <mergeCell ref="AT19:AU19"/>
    <mergeCell ref="X19:Y19"/>
    <mergeCell ref="Z19:AA19"/>
    <mergeCell ref="AB19:AC19"/>
    <mergeCell ref="AD19:AE19"/>
    <mergeCell ref="AF19:AG19"/>
    <mergeCell ref="AH19:AI19"/>
    <mergeCell ref="BJ18:BK18"/>
    <mergeCell ref="BL18:BM18"/>
    <mergeCell ref="BN18:BO18"/>
    <mergeCell ref="BP18:BQ18"/>
    <mergeCell ref="BR18:BS18"/>
    <mergeCell ref="B19:C19"/>
    <mergeCell ref="D19:E19"/>
    <mergeCell ref="F19:G19"/>
    <mergeCell ref="H19:I19"/>
    <mergeCell ref="J19:K19"/>
    <mergeCell ref="AX18:AY18"/>
    <mergeCell ref="AZ18:BA18"/>
    <mergeCell ref="BB18:BC18"/>
    <mergeCell ref="BD18:BE18"/>
    <mergeCell ref="BF18:BG18"/>
    <mergeCell ref="BH18:BI18"/>
    <mergeCell ref="AL18:AM18"/>
    <mergeCell ref="AN18:AO18"/>
    <mergeCell ref="AP18:AQ18"/>
    <mergeCell ref="AR18:AS18"/>
    <mergeCell ref="AT18:AU18"/>
    <mergeCell ref="AV18:AW18"/>
    <mergeCell ref="Z18:AA18"/>
    <mergeCell ref="AB18:AC18"/>
    <mergeCell ref="AD18:AE18"/>
    <mergeCell ref="AF18:AG18"/>
    <mergeCell ref="AH18:AI18"/>
    <mergeCell ref="AJ18:AK18"/>
    <mergeCell ref="N18:O18"/>
    <mergeCell ref="P18:Q18"/>
    <mergeCell ref="R18:S18"/>
    <mergeCell ref="T18:U18"/>
    <mergeCell ref="V18:W18"/>
    <mergeCell ref="X18:Y18"/>
    <mergeCell ref="B18:C18"/>
    <mergeCell ref="D18:E18"/>
    <mergeCell ref="F18:G18"/>
    <mergeCell ref="H18:I18"/>
    <mergeCell ref="J18:K18"/>
    <mergeCell ref="L18:M18"/>
    <mergeCell ref="BH17:BI17"/>
    <mergeCell ref="BJ17:BK17"/>
    <mergeCell ref="BL17:BM17"/>
    <mergeCell ref="BN17:BO17"/>
    <mergeCell ref="BP17:BQ17"/>
    <mergeCell ref="BR17:BS17"/>
    <mergeCell ref="AV17:AW17"/>
    <mergeCell ref="AX17:AY17"/>
    <mergeCell ref="AZ17:BA17"/>
    <mergeCell ref="BB17:BC17"/>
    <mergeCell ref="BD17:BE17"/>
    <mergeCell ref="BF17:BG17"/>
    <mergeCell ref="AJ17:AK17"/>
    <mergeCell ref="AL17:AM17"/>
    <mergeCell ref="AN17:AO17"/>
    <mergeCell ref="AP17:AQ17"/>
    <mergeCell ref="AR17:AS17"/>
    <mergeCell ref="AT17:AU17"/>
    <mergeCell ref="X17:Y17"/>
    <mergeCell ref="Z17:AA17"/>
    <mergeCell ref="AB17:AC17"/>
    <mergeCell ref="AD17:AE17"/>
    <mergeCell ref="AF17:AG17"/>
    <mergeCell ref="AH17:AI17"/>
    <mergeCell ref="L17:M17"/>
    <mergeCell ref="N17:O17"/>
    <mergeCell ref="P17:Q17"/>
    <mergeCell ref="R17:S17"/>
    <mergeCell ref="T17:U17"/>
    <mergeCell ref="V17:W17"/>
    <mergeCell ref="BJ16:BK16"/>
    <mergeCell ref="BL16:BM16"/>
    <mergeCell ref="BN16:BO16"/>
    <mergeCell ref="BP16:BQ16"/>
    <mergeCell ref="BR16:BS16"/>
    <mergeCell ref="B17:C17"/>
    <mergeCell ref="D17:E17"/>
    <mergeCell ref="F17:G17"/>
    <mergeCell ref="H17:I17"/>
    <mergeCell ref="J17:K17"/>
    <mergeCell ref="AX16:AY16"/>
    <mergeCell ref="AZ16:BA16"/>
    <mergeCell ref="BB16:BC16"/>
    <mergeCell ref="BD16:BE16"/>
    <mergeCell ref="BF16:BG16"/>
    <mergeCell ref="BH16:BI16"/>
    <mergeCell ref="AL16:AM16"/>
    <mergeCell ref="AN16:AO16"/>
    <mergeCell ref="AP16:AQ16"/>
    <mergeCell ref="AR16:AS16"/>
    <mergeCell ref="AT16:AU16"/>
    <mergeCell ref="AV16:AW16"/>
    <mergeCell ref="Z16:AA16"/>
    <mergeCell ref="AB16:AC16"/>
    <mergeCell ref="AD16:AE16"/>
    <mergeCell ref="AF16:AG16"/>
    <mergeCell ref="AH16:AI16"/>
    <mergeCell ref="AJ16:AK16"/>
    <mergeCell ref="N16:O16"/>
    <mergeCell ref="P16:Q16"/>
    <mergeCell ref="R16:S16"/>
    <mergeCell ref="T16:U16"/>
    <mergeCell ref="V16:W16"/>
    <mergeCell ref="X16:Y16"/>
    <mergeCell ref="BL15:BM15"/>
    <mergeCell ref="BN15:BO15"/>
    <mergeCell ref="BP15:BQ15"/>
    <mergeCell ref="BR15:BS15"/>
    <mergeCell ref="B16:C16"/>
    <mergeCell ref="D16:E16"/>
    <mergeCell ref="F16:G16"/>
    <mergeCell ref="H16:I16"/>
    <mergeCell ref="J16:K16"/>
    <mergeCell ref="L16:M16"/>
    <mergeCell ref="AZ15:BA15"/>
    <mergeCell ref="BB15:BC15"/>
    <mergeCell ref="BD15:BE15"/>
    <mergeCell ref="BF15:BG15"/>
    <mergeCell ref="BH15:BI15"/>
    <mergeCell ref="BJ15:BK15"/>
    <mergeCell ref="AN15:AO15"/>
    <mergeCell ref="AP15:AQ15"/>
    <mergeCell ref="AR15:AS15"/>
    <mergeCell ref="AT15:AU15"/>
    <mergeCell ref="AV15:AW15"/>
    <mergeCell ref="AX15:AY15"/>
    <mergeCell ref="AB15:AC15"/>
    <mergeCell ref="AD15:AE15"/>
    <mergeCell ref="AF15:AG15"/>
    <mergeCell ref="AH15:AI15"/>
    <mergeCell ref="AJ15:AK15"/>
    <mergeCell ref="AL15:AM15"/>
    <mergeCell ref="P15:Q15"/>
    <mergeCell ref="R15:S15"/>
    <mergeCell ref="T15:U15"/>
    <mergeCell ref="V15:W15"/>
    <mergeCell ref="X15:Y15"/>
    <mergeCell ref="Z15:AA15"/>
    <mergeCell ref="BT14:BW14"/>
    <mergeCell ref="BX14:CE14"/>
    <mergeCell ref="CF14:CQ14"/>
    <mergeCell ref="B15:C15"/>
    <mergeCell ref="D15:E15"/>
    <mergeCell ref="F15:G15"/>
    <mergeCell ref="H15:I15"/>
    <mergeCell ref="J15:K15"/>
    <mergeCell ref="L15:M15"/>
    <mergeCell ref="N15:O15"/>
    <mergeCell ref="BJ13:BK13"/>
    <mergeCell ref="BL13:BM13"/>
    <mergeCell ref="BN13:BO13"/>
    <mergeCell ref="BP13:BQ13"/>
    <mergeCell ref="B14:Q14"/>
    <mergeCell ref="R14:BQ14"/>
    <mergeCell ref="AX13:AY13"/>
    <mergeCell ref="AZ13:BA13"/>
    <mergeCell ref="BB13:BC13"/>
    <mergeCell ref="BD13:BE13"/>
    <mergeCell ref="BF13:BG13"/>
    <mergeCell ref="BH13:BI13"/>
    <mergeCell ref="AL13:AM13"/>
    <mergeCell ref="AN13:AO13"/>
    <mergeCell ref="AP13:AQ13"/>
    <mergeCell ref="AR13:AS13"/>
    <mergeCell ref="AT13:AU13"/>
    <mergeCell ref="AV13:AW13"/>
    <mergeCell ref="Z13:AA13"/>
    <mergeCell ref="AB13:AC13"/>
    <mergeCell ref="AD13:AE13"/>
    <mergeCell ref="AF13:AG13"/>
    <mergeCell ref="AH13:AI13"/>
    <mergeCell ref="AJ13:AK13"/>
    <mergeCell ref="N13:O13"/>
    <mergeCell ref="P13:Q13"/>
    <mergeCell ref="R13:S13"/>
    <mergeCell ref="T13:U13"/>
    <mergeCell ref="V13:W13"/>
    <mergeCell ref="X13:Y13"/>
    <mergeCell ref="B13:C13"/>
    <mergeCell ref="D13:E13"/>
    <mergeCell ref="F13:G13"/>
    <mergeCell ref="H13:I13"/>
    <mergeCell ref="J13:K13"/>
    <mergeCell ref="L13:M13"/>
    <mergeCell ref="CL9:CM9"/>
    <mergeCell ref="CN9:CO9"/>
    <mergeCell ref="CP9:CQ9"/>
    <mergeCell ref="B11:BQ12"/>
    <mergeCell ref="BR11:BS14"/>
    <mergeCell ref="BT11:BW12"/>
    <mergeCell ref="BX11:CE11"/>
    <mergeCell ref="CF11:CQ11"/>
    <mergeCell ref="BX12:CE12"/>
    <mergeCell ref="CF12:CQ12"/>
    <mergeCell ref="BZ9:CA9"/>
    <mergeCell ref="CB9:CC9"/>
    <mergeCell ref="CD9:CE9"/>
    <mergeCell ref="CF9:CG9"/>
    <mergeCell ref="CH9:CI9"/>
    <mergeCell ref="CJ9:CK9"/>
    <mergeCell ref="BN9:BO9"/>
    <mergeCell ref="BP9:BQ9"/>
    <mergeCell ref="BR9:BS9"/>
    <mergeCell ref="BT9:BU9"/>
    <mergeCell ref="BV9:BW9"/>
    <mergeCell ref="BX9:BY9"/>
    <mergeCell ref="AV9:AW9"/>
    <mergeCell ref="BD9:BE9"/>
    <mergeCell ref="BF9:BG9"/>
    <mergeCell ref="BH9:BI9"/>
    <mergeCell ref="BJ9:BK9"/>
    <mergeCell ref="BL9:BM9"/>
    <mergeCell ref="AL9:AM9"/>
    <mergeCell ref="AN9:AO9"/>
    <mergeCell ref="AP9:AQ9"/>
    <mergeCell ref="AR9:AS9"/>
    <mergeCell ref="AT9:AU9"/>
    <mergeCell ref="X9:Y9"/>
    <mergeCell ref="Z9:AA9"/>
    <mergeCell ref="AB9:AC9"/>
    <mergeCell ref="AD9:AE9"/>
    <mergeCell ref="AF9:AG9"/>
    <mergeCell ref="AH9:AI9"/>
    <mergeCell ref="L9:M9"/>
    <mergeCell ref="N9:O9"/>
    <mergeCell ref="P9:Q9"/>
    <mergeCell ref="R9:S9"/>
    <mergeCell ref="T9:U9"/>
    <mergeCell ref="V9:W9"/>
    <mergeCell ref="CA4:CB4"/>
    <mergeCell ref="CC4:CD4"/>
    <mergeCell ref="CE4:CF4"/>
    <mergeCell ref="AV7:AW8"/>
    <mergeCell ref="AZ7:BC9"/>
    <mergeCell ref="BD7:BU8"/>
    <mergeCell ref="BV7:CQ7"/>
    <mergeCell ref="BV8:CQ8"/>
    <mergeCell ref="B9:C9"/>
    <mergeCell ref="D9:E9"/>
    <mergeCell ref="F9:G9"/>
    <mergeCell ref="H9:I9"/>
    <mergeCell ref="J9:K9"/>
    <mergeCell ref="AJ7:AK8"/>
    <mergeCell ref="AL7:AM8"/>
    <mergeCell ref="AN7:AO8"/>
    <mergeCell ref="AP7:AQ8"/>
    <mergeCell ref="AR7:AS8"/>
    <mergeCell ref="AT7:AU8"/>
    <mergeCell ref="X7:Y8"/>
    <mergeCell ref="Z7:AA8"/>
    <mergeCell ref="AB7:AC8"/>
    <mergeCell ref="AD7:AE8"/>
    <mergeCell ref="AF7:AG8"/>
    <mergeCell ref="AH7:AI8"/>
    <mergeCell ref="L7:M8"/>
    <mergeCell ref="N7:O8"/>
    <mergeCell ref="P7:Q8"/>
    <mergeCell ref="R7:S8"/>
    <mergeCell ref="T7:U8"/>
    <mergeCell ref="V7:W8"/>
    <mergeCell ref="AJ9:AK9"/>
    <mergeCell ref="BM1:CD1"/>
    <mergeCell ref="CL1:CQ1"/>
    <mergeCell ref="F2:I3"/>
    <mergeCell ref="J2:V3"/>
    <mergeCell ref="W2:AJ2"/>
    <mergeCell ref="W3:AG3"/>
    <mergeCell ref="BJ3:BM3"/>
    <mergeCell ref="BO3:BR3"/>
    <mergeCell ref="BT3:BW3"/>
    <mergeCell ref="BY3:CJ3"/>
    <mergeCell ref="A7:A9"/>
    <mergeCell ref="B7:C8"/>
    <mergeCell ref="D7:E8"/>
    <mergeCell ref="F7:G8"/>
    <mergeCell ref="H7:I8"/>
    <mergeCell ref="J7:K8"/>
    <mergeCell ref="CG4:CH4"/>
    <mergeCell ref="CI4:CJ4"/>
    <mergeCell ref="CL4:CM4"/>
    <mergeCell ref="CN4:CO4"/>
    <mergeCell ref="CP4:CQ4"/>
    <mergeCell ref="R5:S5"/>
    <mergeCell ref="AF5:AG5"/>
    <mergeCell ref="AI5:AJ5"/>
    <mergeCell ref="AL5:AM5"/>
    <mergeCell ref="CL3:CQ3"/>
    <mergeCell ref="H4:Q5"/>
    <mergeCell ref="BJ4:BM4"/>
    <mergeCell ref="BO4:BR4"/>
    <mergeCell ref="BT4:BU4"/>
    <mergeCell ref="BV4:BW4"/>
    <mergeCell ref="BY4:BZ4"/>
  </mergeCells>
  <phoneticPr fontId="4"/>
  <dataValidations count="3">
    <dataValidation type="list" allowBlank="1" showInputMessage="1" showErrorMessage="1" sqref="T39:U39" xr:uid="{00000000-0002-0000-0100-000000000000}">
      <formula1>"般,特"</formula1>
    </dataValidation>
    <dataValidation type="list" allowBlank="1" showInputMessage="1" showErrorMessage="1" sqref="R39:S39" xr:uid="{00000000-0002-0000-0100-000001000000}">
      <formula1>"知,大"</formula1>
    </dataValidation>
    <dataValidation type="list" allowBlank="1" showInputMessage="1" showErrorMessage="1" sqref="R44:S44" xr:uid="{00000000-0002-0000-0100-000002000000}">
      <formula1>"1,2"</formula1>
    </dataValidation>
  </dataValidations>
  <printOptions horizontalCentered="1" verticalCentered="1"/>
  <pageMargins left="0" right="0" top="0.39370078740157483" bottom="0" header="0.31496062992125984" footer="0"/>
  <pageSetup paperSize="8" scale="7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S79"/>
  <sheetViews>
    <sheetView showGridLines="0" zoomScale="70" zoomScaleNormal="70" zoomScaleSheetLayoutView="100" workbookViewId="0">
      <selection activeCell="H4" sqref="H4:Q5"/>
    </sheetView>
  </sheetViews>
  <sheetFormatPr defaultRowHeight="13.5" x14ac:dyDescent="0.15"/>
  <cols>
    <col min="1" max="1" width="4" style="190" customWidth="1"/>
    <col min="2" max="95" width="2.125" style="190" customWidth="1"/>
    <col min="96" max="96" width="1.375" style="190" customWidth="1"/>
    <col min="97" max="16384" width="9" style="190"/>
  </cols>
  <sheetData>
    <row r="1" spans="1:95" s="156" customFormat="1" ht="20.25" customHeight="1" x14ac:dyDescent="0.15">
      <c r="A1" s="155"/>
      <c r="H1" s="253" t="s">
        <v>777</v>
      </c>
      <c r="I1" s="237" t="s">
        <v>0</v>
      </c>
      <c r="J1" s="157"/>
      <c r="K1" s="157"/>
      <c r="L1" s="157"/>
      <c r="M1" s="157"/>
      <c r="N1" s="157"/>
      <c r="O1" s="157"/>
      <c r="P1" s="157"/>
      <c r="Q1" s="158"/>
      <c r="R1" s="157"/>
      <c r="S1" s="157"/>
      <c r="T1" s="157"/>
      <c r="U1" s="157"/>
      <c r="V1" s="157"/>
      <c r="BM1" s="348" t="s">
        <v>778</v>
      </c>
      <c r="BN1" s="348"/>
      <c r="BO1" s="348"/>
      <c r="BP1" s="348"/>
      <c r="BQ1" s="348"/>
      <c r="BR1" s="348"/>
      <c r="BS1" s="348"/>
      <c r="BT1" s="348"/>
      <c r="BU1" s="348"/>
      <c r="BV1" s="348"/>
      <c r="BW1" s="348"/>
      <c r="BX1" s="348"/>
      <c r="BY1" s="348"/>
      <c r="BZ1" s="348"/>
      <c r="CA1" s="348"/>
      <c r="CB1" s="348"/>
      <c r="CC1" s="348"/>
      <c r="CD1" s="348"/>
      <c r="CL1" s="349"/>
      <c r="CM1" s="349"/>
      <c r="CN1" s="349"/>
      <c r="CO1" s="349"/>
      <c r="CP1" s="349"/>
      <c r="CQ1" s="349"/>
    </row>
    <row r="2" spans="1:95" s="163" customFormat="1" ht="23.25" customHeight="1" x14ac:dyDescent="0.3">
      <c r="A2" s="159"/>
      <c r="B2" s="159"/>
      <c r="C2" s="160"/>
      <c r="D2" s="160"/>
      <c r="E2" s="160"/>
      <c r="F2" s="350" t="s">
        <v>788</v>
      </c>
      <c r="G2" s="351"/>
      <c r="H2" s="351"/>
      <c r="I2" s="352"/>
      <c r="J2" s="356" t="s">
        <v>1</v>
      </c>
      <c r="K2" s="357"/>
      <c r="L2" s="357"/>
      <c r="M2" s="357"/>
      <c r="N2" s="357"/>
      <c r="O2" s="357"/>
      <c r="P2" s="358"/>
      <c r="Q2" s="358"/>
      <c r="R2" s="358"/>
      <c r="S2" s="358"/>
      <c r="T2" s="358"/>
      <c r="U2" s="358"/>
      <c r="V2" s="358"/>
      <c r="W2" s="359" t="s">
        <v>636</v>
      </c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2"/>
      <c r="AZ2" s="162"/>
      <c r="BA2" s="162"/>
      <c r="BB2" s="162"/>
      <c r="BM2" s="743" t="s">
        <v>779</v>
      </c>
      <c r="BN2" s="743"/>
      <c r="BO2" s="743"/>
      <c r="BP2" s="743"/>
      <c r="BQ2" s="743"/>
      <c r="BR2" s="743"/>
      <c r="BS2" s="743"/>
      <c r="BT2" s="743"/>
      <c r="BU2" s="743"/>
      <c r="BV2" s="743"/>
      <c r="BW2" s="743"/>
      <c r="BX2" s="743"/>
      <c r="BY2" s="743"/>
      <c r="BZ2" s="743"/>
      <c r="CA2" s="743"/>
      <c r="CB2" s="743"/>
      <c r="CC2" s="743"/>
      <c r="CD2" s="743"/>
    </row>
    <row r="3" spans="1:95" s="163" customFormat="1" ht="23.25" customHeight="1" x14ac:dyDescent="0.3">
      <c r="A3" s="159"/>
      <c r="B3" s="159"/>
      <c r="C3" s="160"/>
      <c r="D3" s="160"/>
      <c r="E3" s="160"/>
      <c r="F3" s="353"/>
      <c r="G3" s="354"/>
      <c r="H3" s="354"/>
      <c r="I3" s="355"/>
      <c r="J3" s="356"/>
      <c r="K3" s="357"/>
      <c r="L3" s="357"/>
      <c r="M3" s="357"/>
      <c r="N3" s="357"/>
      <c r="O3" s="357"/>
      <c r="P3" s="358"/>
      <c r="Q3" s="358"/>
      <c r="R3" s="358"/>
      <c r="S3" s="358"/>
      <c r="T3" s="358"/>
      <c r="U3" s="358"/>
      <c r="V3" s="358"/>
      <c r="W3" s="360" t="s">
        <v>2</v>
      </c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164"/>
      <c r="AI3" s="164"/>
      <c r="AJ3" s="165" t="s">
        <v>3</v>
      </c>
      <c r="AK3" s="165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7"/>
      <c r="AX3" s="167"/>
      <c r="AY3" s="167"/>
      <c r="AZ3" s="167"/>
      <c r="BA3" s="167"/>
      <c r="BB3" s="167"/>
      <c r="BC3" s="167"/>
      <c r="BD3" s="168"/>
      <c r="BE3" s="168"/>
      <c r="BJ3" s="361" t="s">
        <v>4</v>
      </c>
      <c r="BK3" s="362"/>
      <c r="BL3" s="362"/>
      <c r="BM3" s="363"/>
      <c r="BN3" s="168"/>
      <c r="BO3" s="361" t="s">
        <v>5</v>
      </c>
      <c r="BP3" s="362"/>
      <c r="BQ3" s="362"/>
      <c r="BR3" s="363"/>
      <c r="BT3" s="361" t="s">
        <v>6</v>
      </c>
      <c r="BU3" s="362"/>
      <c r="BV3" s="362"/>
      <c r="BW3" s="363"/>
      <c r="BY3" s="364" t="s">
        <v>7</v>
      </c>
      <c r="BZ3" s="365"/>
      <c r="CA3" s="365"/>
      <c r="CB3" s="365"/>
      <c r="CC3" s="365"/>
      <c r="CD3" s="365"/>
      <c r="CE3" s="365"/>
      <c r="CF3" s="365"/>
      <c r="CG3" s="365"/>
      <c r="CH3" s="365"/>
      <c r="CI3" s="365"/>
      <c r="CJ3" s="366"/>
      <c r="CL3" s="361" t="s">
        <v>8</v>
      </c>
      <c r="CM3" s="362"/>
      <c r="CN3" s="362"/>
      <c r="CO3" s="362"/>
      <c r="CP3" s="362"/>
      <c r="CQ3" s="363"/>
    </row>
    <row r="4" spans="1:95" s="163" customFormat="1" ht="23.25" customHeight="1" x14ac:dyDescent="0.15">
      <c r="H4" s="380" t="s">
        <v>789</v>
      </c>
      <c r="I4" s="380"/>
      <c r="J4" s="380"/>
      <c r="K4" s="380"/>
      <c r="L4" s="380"/>
      <c r="M4" s="380"/>
      <c r="N4" s="380"/>
      <c r="O4" s="380"/>
      <c r="P4" s="380"/>
      <c r="Q4" s="380"/>
      <c r="R4" s="169"/>
      <c r="S4" s="169"/>
      <c r="AW4" s="170"/>
      <c r="AX4" s="170"/>
      <c r="AY4" s="170"/>
      <c r="AZ4" s="171"/>
      <c r="BA4" s="170"/>
      <c r="BB4" s="170"/>
      <c r="BC4" s="170"/>
      <c r="BJ4" s="778"/>
      <c r="BK4" s="779"/>
      <c r="BL4" s="779"/>
      <c r="BM4" s="780"/>
      <c r="BO4" s="385" t="str">
        <f>IF(コード表!$C$19=0,"",コード表!$C$19)</f>
        <v/>
      </c>
      <c r="BP4" s="386"/>
      <c r="BQ4" s="386"/>
      <c r="BR4" s="387"/>
      <c r="BT4" s="388" t="str">
        <f>コード表!C10</f>
        <v/>
      </c>
      <c r="BU4" s="389"/>
      <c r="BV4" s="389" t="str">
        <f>コード表!D10</f>
        <v/>
      </c>
      <c r="BW4" s="390"/>
      <c r="BY4" s="777"/>
      <c r="BZ4" s="470"/>
      <c r="CA4" s="766"/>
      <c r="CB4" s="470"/>
      <c r="CC4" s="766"/>
      <c r="CD4" s="470"/>
      <c r="CE4" s="766"/>
      <c r="CF4" s="470"/>
      <c r="CG4" s="766"/>
      <c r="CH4" s="470"/>
      <c r="CI4" s="766"/>
      <c r="CJ4" s="471"/>
      <c r="CL4" s="767" t="str">
        <f>コード表!F10</f>
        <v/>
      </c>
      <c r="CM4" s="376"/>
      <c r="CN4" s="376" t="str">
        <f>コード表!G10</f>
        <v/>
      </c>
      <c r="CO4" s="376"/>
      <c r="CP4" s="376" t="str">
        <f>コード表!H10</f>
        <v/>
      </c>
      <c r="CQ4" s="377"/>
    </row>
    <row r="5" spans="1:95" s="163" customFormat="1" ht="23.25" customHeight="1" x14ac:dyDescent="0.15"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78" t="s">
        <v>9</v>
      </c>
      <c r="S5" s="378"/>
      <c r="W5" s="344" t="s">
        <v>10</v>
      </c>
      <c r="X5" s="344"/>
      <c r="Y5" s="344"/>
      <c r="Z5" s="345"/>
      <c r="AA5" s="345"/>
      <c r="AB5" s="345"/>
      <c r="AC5" s="345"/>
      <c r="AD5" s="346" t="s">
        <v>774</v>
      </c>
      <c r="AE5" s="345"/>
      <c r="AF5" s="775"/>
      <c r="AG5" s="775"/>
      <c r="AH5" s="345" t="s">
        <v>11</v>
      </c>
      <c r="AI5" s="775"/>
      <c r="AJ5" s="775"/>
      <c r="AK5" s="345" t="s">
        <v>12</v>
      </c>
      <c r="AL5" s="775"/>
      <c r="AM5" s="775"/>
      <c r="AN5" s="345" t="s">
        <v>13</v>
      </c>
      <c r="AO5" s="169"/>
      <c r="AP5" s="169"/>
      <c r="AQ5" s="169"/>
    </row>
    <row r="6" spans="1:95" s="163" customFormat="1" ht="23.25" customHeight="1" x14ac:dyDescent="0.15">
      <c r="B6" s="172" t="s">
        <v>14</v>
      </c>
      <c r="C6" s="172" t="s">
        <v>15</v>
      </c>
      <c r="D6" s="172" t="s">
        <v>16</v>
      </c>
      <c r="E6" s="172" t="s">
        <v>17</v>
      </c>
      <c r="BV6" s="174" t="s">
        <v>14</v>
      </c>
      <c r="BW6" s="172" t="s">
        <v>15</v>
      </c>
      <c r="BX6" s="172" t="s">
        <v>16</v>
      </c>
      <c r="BY6" s="172" t="s">
        <v>17</v>
      </c>
    </row>
    <row r="7" spans="1:95" s="163" customFormat="1" ht="11.25" customHeight="1" x14ac:dyDescent="0.15">
      <c r="A7" s="367" t="s">
        <v>18</v>
      </c>
      <c r="B7" s="776"/>
      <c r="C7" s="417"/>
      <c r="D7" s="417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7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  <c r="AP7" s="417"/>
      <c r="AQ7" s="417"/>
      <c r="AR7" s="417"/>
      <c r="AS7" s="417"/>
      <c r="AT7" s="417"/>
      <c r="AU7" s="417"/>
      <c r="AV7" s="392"/>
      <c r="AW7" s="393"/>
      <c r="AX7" s="175"/>
      <c r="AY7" s="176"/>
      <c r="AZ7" s="394" t="s">
        <v>19</v>
      </c>
      <c r="BA7" s="395"/>
      <c r="BB7" s="395"/>
      <c r="BC7" s="396"/>
      <c r="BD7" s="403" t="s">
        <v>20</v>
      </c>
      <c r="BE7" s="404"/>
      <c r="BF7" s="404"/>
      <c r="BG7" s="404"/>
      <c r="BH7" s="404"/>
      <c r="BI7" s="404"/>
      <c r="BJ7" s="404"/>
      <c r="BK7" s="404"/>
      <c r="BL7" s="404"/>
      <c r="BM7" s="404"/>
      <c r="BN7" s="404"/>
      <c r="BO7" s="404"/>
      <c r="BP7" s="404"/>
      <c r="BQ7" s="404"/>
      <c r="BR7" s="404"/>
      <c r="BS7" s="404"/>
      <c r="BT7" s="404"/>
      <c r="BU7" s="405"/>
      <c r="BV7" s="409" t="s">
        <v>21</v>
      </c>
      <c r="BW7" s="410"/>
      <c r="BX7" s="410"/>
      <c r="BY7" s="410"/>
      <c r="BZ7" s="410"/>
      <c r="CA7" s="410"/>
      <c r="CB7" s="410"/>
      <c r="CC7" s="410"/>
      <c r="CD7" s="410"/>
      <c r="CE7" s="410"/>
      <c r="CF7" s="410"/>
      <c r="CG7" s="410"/>
      <c r="CH7" s="410"/>
      <c r="CI7" s="410"/>
      <c r="CJ7" s="410"/>
      <c r="CK7" s="410"/>
      <c r="CL7" s="410"/>
      <c r="CM7" s="410"/>
      <c r="CN7" s="410"/>
      <c r="CO7" s="410"/>
      <c r="CP7" s="410"/>
      <c r="CQ7" s="411"/>
    </row>
    <row r="8" spans="1:95" s="163" customFormat="1" ht="11.25" customHeight="1" x14ac:dyDescent="0.15">
      <c r="A8" s="368"/>
      <c r="B8" s="776"/>
      <c r="C8" s="417"/>
      <c r="D8" s="417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7"/>
      <c r="AN8" s="417"/>
      <c r="AO8" s="417"/>
      <c r="AP8" s="417"/>
      <c r="AQ8" s="417"/>
      <c r="AR8" s="417"/>
      <c r="AS8" s="417"/>
      <c r="AT8" s="417"/>
      <c r="AU8" s="417"/>
      <c r="AV8" s="392"/>
      <c r="AW8" s="393"/>
      <c r="AX8" s="175"/>
      <c r="AY8" s="176"/>
      <c r="AZ8" s="397"/>
      <c r="BA8" s="398"/>
      <c r="BB8" s="398"/>
      <c r="BC8" s="399"/>
      <c r="BD8" s="406"/>
      <c r="BE8" s="407"/>
      <c r="BF8" s="407"/>
      <c r="BG8" s="407"/>
      <c r="BH8" s="407"/>
      <c r="BI8" s="407"/>
      <c r="BJ8" s="407"/>
      <c r="BK8" s="407"/>
      <c r="BL8" s="407"/>
      <c r="BM8" s="407"/>
      <c r="BN8" s="407"/>
      <c r="BO8" s="407"/>
      <c r="BP8" s="407"/>
      <c r="BQ8" s="407"/>
      <c r="BR8" s="407"/>
      <c r="BS8" s="407"/>
      <c r="BT8" s="407"/>
      <c r="BU8" s="408"/>
      <c r="BV8" s="783"/>
      <c r="BW8" s="784"/>
      <c r="BX8" s="784"/>
      <c r="BY8" s="784"/>
      <c r="BZ8" s="784"/>
      <c r="CA8" s="784"/>
      <c r="CB8" s="784"/>
      <c r="CC8" s="784"/>
      <c r="CD8" s="784"/>
      <c r="CE8" s="784"/>
      <c r="CF8" s="784"/>
      <c r="CG8" s="784"/>
      <c r="CH8" s="784"/>
      <c r="CI8" s="784"/>
      <c r="CJ8" s="784"/>
      <c r="CK8" s="784"/>
      <c r="CL8" s="784"/>
      <c r="CM8" s="784"/>
      <c r="CN8" s="784"/>
      <c r="CO8" s="784"/>
      <c r="CP8" s="784"/>
      <c r="CQ8" s="785"/>
    </row>
    <row r="9" spans="1:95" s="163" customFormat="1" ht="23.25" customHeight="1" x14ac:dyDescent="0.15">
      <c r="A9" s="369"/>
      <c r="B9" s="786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418"/>
      <c r="P9" s="418"/>
      <c r="Q9" s="418"/>
      <c r="R9" s="418"/>
      <c r="S9" s="418"/>
      <c r="T9" s="418"/>
      <c r="U9" s="418"/>
      <c r="V9" s="418" t="s">
        <v>22</v>
      </c>
      <c r="W9" s="418"/>
      <c r="X9" s="418" t="s">
        <v>22</v>
      </c>
      <c r="Y9" s="418"/>
      <c r="Z9" s="418" t="s">
        <v>22</v>
      </c>
      <c r="AA9" s="418"/>
      <c r="AB9" s="418" t="s">
        <v>22</v>
      </c>
      <c r="AC9" s="418"/>
      <c r="AD9" s="418" t="s">
        <v>22</v>
      </c>
      <c r="AE9" s="418"/>
      <c r="AF9" s="418" t="s">
        <v>22</v>
      </c>
      <c r="AG9" s="418"/>
      <c r="AH9" s="418" t="s">
        <v>22</v>
      </c>
      <c r="AI9" s="418"/>
      <c r="AJ9" s="418" t="s">
        <v>22</v>
      </c>
      <c r="AK9" s="418"/>
      <c r="AL9" s="418" t="s">
        <v>22</v>
      </c>
      <c r="AM9" s="418"/>
      <c r="AN9" s="418" t="s">
        <v>22</v>
      </c>
      <c r="AO9" s="418"/>
      <c r="AP9" s="418" t="s">
        <v>22</v>
      </c>
      <c r="AQ9" s="418"/>
      <c r="AR9" s="418" t="s">
        <v>22</v>
      </c>
      <c r="AS9" s="418"/>
      <c r="AT9" s="418" t="s">
        <v>22</v>
      </c>
      <c r="AU9" s="418"/>
      <c r="AV9" s="448"/>
      <c r="AW9" s="449"/>
      <c r="AX9" s="179"/>
      <c r="AY9" s="169"/>
      <c r="AZ9" s="400"/>
      <c r="BA9" s="401"/>
      <c r="BB9" s="401"/>
      <c r="BC9" s="402"/>
      <c r="BD9" s="787"/>
      <c r="BE9" s="445"/>
      <c r="BF9" s="445"/>
      <c r="BG9" s="445"/>
      <c r="BH9" s="445"/>
      <c r="BI9" s="445"/>
      <c r="BJ9" s="445"/>
      <c r="BK9" s="445"/>
      <c r="BL9" s="445"/>
      <c r="BM9" s="445"/>
      <c r="BN9" s="445"/>
      <c r="BO9" s="445"/>
      <c r="BP9" s="445"/>
      <c r="BQ9" s="445"/>
      <c r="BR9" s="445"/>
      <c r="BS9" s="445"/>
      <c r="BT9" s="445"/>
      <c r="BU9" s="446"/>
      <c r="BV9" s="782"/>
      <c r="BW9" s="781"/>
      <c r="BX9" s="781"/>
      <c r="BY9" s="781"/>
      <c r="BZ9" s="781"/>
      <c r="CA9" s="781"/>
      <c r="CB9" s="781"/>
      <c r="CC9" s="781"/>
      <c r="CD9" s="781"/>
      <c r="CE9" s="781"/>
      <c r="CF9" s="781"/>
      <c r="CG9" s="781"/>
      <c r="CH9" s="781"/>
      <c r="CI9" s="781"/>
      <c r="CJ9" s="781"/>
      <c r="CK9" s="781"/>
      <c r="CL9" s="781"/>
      <c r="CM9" s="781"/>
      <c r="CN9" s="781"/>
      <c r="CO9" s="781"/>
      <c r="CP9" s="781"/>
      <c r="CQ9" s="788"/>
    </row>
    <row r="10" spans="1:95" s="163" customFormat="1" ht="23.25" customHeight="1" thickBot="1" x14ac:dyDescent="0.2"/>
    <row r="11" spans="1:95" s="163" customFormat="1" ht="23.25" customHeight="1" thickTop="1" x14ac:dyDescent="0.15">
      <c r="A11" s="212"/>
      <c r="B11" s="422" t="s">
        <v>627</v>
      </c>
      <c r="C11" s="423"/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23"/>
      <c r="BE11" s="423"/>
      <c r="BF11" s="423"/>
      <c r="BG11" s="423"/>
      <c r="BH11" s="423"/>
      <c r="BI11" s="423"/>
      <c r="BJ11" s="423"/>
      <c r="BK11" s="423"/>
      <c r="BL11" s="423"/>
      <c r="BM11" s="423"/>
      <c r="BN11" s="423"/>
      <c r="BO11" s="423"/>
      <c r="BP11" s="423"/>
      <c r="BQ11" s="424"/>
      <c r="BR11" s="428" t="s">
        <v>23</v>
      </c>
      <c r="BS11" s="429"/>
      <c r="BT11" s="434" t="s">
        <v>24</v>
      </c>
      <c r="BU11" s="435"/>
      <c r="BV11" s="435"/>
      <c r="BW11" s="436"/>
      <c r="BX11" s="440" t="s">
        <v>25</v>
      </c>
      <c r="BY11" s="440"/>
      <c r="BZ11" s="440"/>
      <c r="CA11" s="440"/>
      <c r="CB11" s="440"/>
      <c r="CC11" s="440"/>
      <c r="CD11" s="440"/>
      <c r="CE11" s="441"/>
      <c r="CF11" s="442" t="s">
        <v>26</v>
      </c>
      <c r="CG11" s="443"/>
      <c r="CH11" s="443"/>
      <c r="CI11" s="443"/>
      <c r="CJ11" s="443"/>
      <c r="CK11" s="443"/>
      <c r="CL11" s="443"/>
      <c r="CM11" s="443"/>
      <c r="CN11" s="443"/>
      <c r="CO11" s="443"/>
      <c r="CP11" s="443"/>
      <c r="CQ11" s="444"/>
    </row>
    <row r="12" spans="1:95" s="163" customFormat="1" ht="23.25" customHeight="1" x14ac:dyDescent="0.15">
      <c r="A12" s="211"/>
      <c r="B12" s="425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26"/>
      <c r="BE12" s="426"/>
      <c r="BF12" s="426"/>
      <c r="BG12" s="426"/>
      <c r="BH12" s="426"/>
      <c r="BI12" s="426"/>
      <c r="BJ12" s="426"/>
      <c r="BK12" s="426"/>
      <c r="BL12" s="426"/>
      <c r="BM12" s="426"/>
      <c r="BN12" s="426"/>
      <c r="BO12" s="426"/>
      <c r="BP12" s="426"/>
      <c r="BQ12" s="427"/>
      <c r="BR12" s="430"/>
      <c r="BS12" s="431"/>
      <c r="BT12" s="437"/>
      <c r="BU12" s="438"/>
      <c r="BV12" s="438"/>
      <c r="BW12" s="439"/>
      <c r="BX12" s="443" t="s">
        <v>27</v>
      </c>
      <c r="BY12" s="443"/>
      <c r="BZ12" s="443"/>
      <c r="CA12" s="443"/>
      <c r="CB12" s="443"/>
      <c r="CC12" s="443"/>
      <c r="CD12" s="443"/>
      <c r="CE12" s="444"/>
      <c r="CF12" s="442" t="s">
        <v>28</v>
      </c>
      <c r="CG12" s="443"/>
      <c r="CH12" s="443"/>
      <c r="CI12" s="443"/>
      <c r="CJ12" s="443"/>
      <c r="CK12" s="443"/>
      <c r="CL12" s="443"/>
      <c r="CM12" s="443"/>
      <c r="CN12" s="443"/>
      <c r="CO12" s="443"/>
      <c r="CP12" s="443"/>
      <c r="CQ12" s="444"/>
    </row>
    <row r="13" spans="1:95" s="163" customFormat="1" ht="23.25" customHeight="1" x14ac:dyDescent="0.15">
      <c r="A13" s="211"/>
      <c r="B13" s="452"/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7"/>
      <c r="Q13" s="452"/>
      <c r="R13" s="452"/>
      <c r="S13" s="452"/>
      <c r="T13" s="452"/>
      <c r="U13" s="452"/>
      <c r="V13" s="457"/>
      <c r="W13" s="452"/>
      <c r="X13" s="452"/>
      <c r="Y13" s="452"/>
      <c r="Z13" s="452"/>
      <c r="AA13" s="452"/>
      <c r="AB13" s="457"/>
      <c r="AC13" s="452"/>
      <c r="AD13" s="452"/>
      <c r="AE13" s="452"/>
      <c r="AF13" s="452"/>
      <c r="AG13" s="452"/>
      <c r="AH13" s="452"/>
      <c r="AI13" s="452"/>
      <c r="AJ13" s="452"/>
      <c r="AK13" s="452"/>
      <c r="AL13" s="452"/>
      <c r="AM13" s="452"/>
      <c r="AN13" s="452"/>
      <c r="AO13" s="452"/>
      <c r="AP13" s="452"/>
      <c r="AQ13" s="452"/>
      <c r="AR13" s="452"/>
      <c r="AS13" s="452"/>
      <c r="AT13" s="452"/>
      <c r="AU13" s="452"/>
      <c r="AV13" s="452"/>
      <c r="AW13" s="452"/>
      <c r="AX13" s="452"/>
      <c r="AY13" s="452"/>
      <c r="AZ13" s="452"/>
      <c r="BA13" s="452"/>
      <c r="BB13" s="452"/>
      <c r="BC13" s="452"/>
      <c r="BD13" s="452"/>
      <c r="BE13" s="452"/>
      <c r="BF13" s="452"/>
      <c r="BG13" s="452"/>
      <c r="BH13" s="452"/>
      <c r="BI13" s="452"/>
      <c r="BJ13" s="452"/>
      <c r="BK13" s="452"/>
      <c r="BL13" s="452"/>
      <c r="BM13" s="452"/>
      <c r="BN13" s="452"/>
      <c r="BO13" s="452"/>
      <c r="BP13" s="452"/>
      <c r="BQ13" s="453"/>
      <c r="BR13" s="430"/>
      <c r="BS13" s="431"/>
      <c r="BT13" s="115"/>
      <c r="BU13" s="116"/>
      <c r="BV13" s="117"/>
      <c r="BW13" s="229"/>
      <c r="BX13" s="1"/>
      <c r="BY13" s="2"/>
      <c r="BZ13" s="3"/>
      <c r="CA13" s="4" t="s">
        <v>29</v>
      </c>
      <c r="CB13" s="5"/>
      <c r="CC13" s="241"/>
      <c r="CD13" s="241"/>
      <c r="CE13" s="118"/>
      <c r="CF13" s="248"/>
      <c r="CG13" s="249"/>
      <c r="CH13" s="249"/>
      <c r="CI13" s="249"/>
      <c r="CJ13" s="249"/>
      <c r="CK13" s="249"/>
      <c r="CL13" s="249"/>
      <c r="CM13" s="250"/>
      <c r="CN13" s="250"/>
      <c r="CO13" s="250"/>
      <c r="CP13" s="250"/>
      <c r="CQ13" s="251"/>
    </row>
    <row r="14" spans="1:95" s="163" customFormat="1" ht="23.25" customHeight="1" x14ac:dyDescent="0.15">
      <c r="A14" s="211"/>
      <c r="B14" s="772" t="s">
        <v>628</v>
      </c>
      <c r="C14" s="773"/>
      <c r="D14" s="773"/>
      <c r="E14" s="773"/>
      <c r="F14" s="773"/>
      <c r="G14" s="773"/>
      <c r="H14" s="773"/>
      <c r="I14" s="773"/>
      <c r="J14" s="773"/>
      <c r="K14" s="773"/>
      <c r="L14" s="773"/>
      <c r="M14" s="773"/>
      <c r="N14" s="773"/>
      <c r="O14" s="773"/>
      <c r="P14" s="773"/>
      <c r="Q14" s="774"/>
      <c r="R14" s="773" t="s">
        <v>629</v>
      </c>
      <c r="S14" s="773"/>
      <c r="T14" s="773"/>
      <c r="U14" s="773"/>
      <c r="V14" s="773"/>
      <c r="W14" s="773"/>
      <c r="X14" s="773"/>
      <c r="Y14" s="773"/>
      <c r="Z14" s="773"/>
      <c r="AA14" s="773"/>
      <c r="AB14" s="773"/>
      <c r="AC14" s="773"/>
      <c r="AD14" s="773"/>
      <c r="AE14" s="773"/>
      <c r="AF14" s="773"/>
      <c r="AG14" s="773"/>
      <c r="AH14" s="773"/>
      <c r="AI14" s="773"/>
      <c r="AJ14" s="773"/>
      <c r="AK14" s="773"/>
      <c r="AL14" s="773"/>
      <c r="AM14" s="773"/>
      <c r="AN14" s="773"/>
      <c r="AO14" s="773"/>
      <c r="AP14" s="773"/>
      <c r="AQ14" s="773"/>
      <c r="AR14" s="773"/>
      <c r="AS14" s="773"/>
      <c r="AT14" s="773"/>
      <c r="AU14" s="773"/>
      <c r="AV14" s="773"/>
      <c r="AW14" s="773"/>
      <c r="AX14" s="773"/>
      <c r="AY14" s="773"/>
      <c r="AZ14" s="773"/>
      <c r="BA14" s="773"/>
      <c r="BB14" s="773"/>
      <c r="BC14" s="773"/>
      <c r="BD14" s="773"/>
      <c r="BE14" s="773"/>
      <c r="BF14" s="773"/>
      <c r="BG14" s="773"/>
      <c r="BH14" s="773"/>
      <c r="BI14" s="773"/>
      <c r="BJ14" s="773"/>
      <c r="BK14" s="773"/>
      <c r="BL14" s="773"/>
      <c r="BM14" s="773"/>
      <c r="BN14" s="773"/>
      <c r="BO14" s="773"/>
      <c r="BP14" s="773"/>
      <c r="BQ14" s="774"/>
      <c r="BR14" s="432"/>
      <c r="BS14" s="433"/>
      <c r="BT14" s="461"/>
      <c r="BU14" s="462"/>
      <c r="BV14" s="462"/>
      <c r="BW14" s="463"/>
      <c r="BX14" s="464"/>
      <c r="BY14" s="465"/>
      <c r="BZ14" s="465"/>
      <c r="CA14" s="465"/>
      <c r="CB14" s="465"/>
      <c r="CC14" s="465"/>
      <c r="CD14" s="465"/>
      <c r="CE14" s="466"/>
      <c r="CF14" s="467"/>
      <c r="CG14" s="468"/>
      <c r="CH14" s="468"/>
      <c r="CI14" s="468"/>
      <c r="CJ14" s="468"/>
      <c r="CK14" s="468"/>
      <c r="CL14" s="468"/>
      <c r="CM14" s="468"/>
      <c r="CN14" s="468"/>
      <c r="CO14" s="468"/>
      <c r="CP14" s="468"/>
      <c r="CQ14" s="469"/>
    </row>
    <row r="15" spans="1:95" s="163" customFormat="1" ht="23.25" customHeight="1" x14ac:dyDescent="0.15">
      <c r="A15" s="213" t="s">
        <v>30</v>
      </c>
      <c r="B15" s="473"/>
      <c r="C15" s="470"/>
      <c r="D15" s="470"/>
      <c r="E15" s="470"/>
      <c r="F15" s="470"/>
      <c r="G15" s="470"/>
      <c r="H15" s="470"/>
      <c r="I15" s="470"/>
      <c r="J15" s="470"/>
      <c r="K15" s="470"/>
      <c r="L15" s="470"/>
      <c r="M15" s="470"/>
      <c r="N15" s="470"/>
      <c r="O15" s="470"/>
      <c r="P15" s="470"/>
      <c r="Q15" s="471"/>
      <c r="R15" s="473"/>
      <c r="S15" s="470"/>
      <c r="T15" s="470"/>
      <c r="U15" s="470"/>
      <c r="V15" s="470"/>
      <c r="W15" s="470"/>
      <c r="X15" s="766"/>
      <c r="Y15" s="470"/>
      <c r="Z15" s="470"/>
      <c r="AA15" s="470"/>
      <c r="AB15" s="470"/>
      <c r="AC15" s="470"/>
      <c r="AD15" s="470"/>
      <c r="AE15" s="470"/>
      <c r="AF15" s="470"/>
      <c r="AG15" s="470"/>
      <c r="AH15" s="470"/>
      <c r="AI15" s="470"/>
      <c r="AJ15" s="470"/>
      <c r="AK15" s="470"/>
      <c r="AL15" s="470"/>
      <c r="AM15" s="470"/>
      <c r="AN15" s="470"/>
      <c r="AO15" s="470"/>
      <c r="AP15" s="470"/>
      <c r="AQ15" s="470"/>
      <c r="AR15" s="470"/>
      <c r="AS15" s="470"/>
      <c r="AT15" s="470"/>
      <c r="AU15" s="470"/>
      <c r="AV15" s="470"/>
      <c r="AW15" s="470"/>
      <c r="AX15" s="470"/>
      <c r="AY15" s="470"/>
      <c r="AZ15" s="470"/>
      <c r="BA15" s="470"/>
      <c r="BB15" s="470"/>
      <c r="BC15" s="470"/>
      <c r="BD15" s="470"/>
      <c r="BE15" s="470"/>
      <c r="BF15" s="470"/>
      <c r="BG15" s="470"/>
      <c r="BH15" s="470"/>
      <c r="BI15" s="470"/>
      <c r="BJ15" s="470"/>
      <c r="BK15" s="470"/>
      <c r="BL15" s="470"/>
      <c r="BM15" s="470"/>
      <c r="BN15" s="470"/>
      <c r="BO15" s="470"/>
      <c r="BP15" s="470"/>
      <c r="BQ15" s="471"/>
      <c r="BR15" s="476"/>
      <c r="BS15" s="477"/>
      <c r="BT15" s="115"/>
      <c r="BU15" s="116"/>
      <c r="BV15" s="117"/>
      <c r="BW15" s="229"/>
      <c r="BX15" s="1"/>
      <c r="BY15" s="2"/>
      <c r="BZ15" s="3"/>
      <c r="CA15" s="4" t="s">
        <v>29</v>
      </c>
      <c r="CB15" s="5"/>
      <c r="CC15" s="40"/>
      <c r="CD15" s="40"/>
      <c r="CE15" s="118"/>
      <c r="CF15" s="5"/>
      <c r="CG15" s="2"/>
      <c r="CH15" s="2"/>
      <c r="CI15" s="2"/>
      <c r="CJ15" s="2"/>
      <c r="CK15" s="2"/>
      <c r="CL15" s="2"/>
      <c r="CM15" s="40"/>
      <c r="CN15" s="40"/>
      <c r="CO15" s="40"/>
      <c r="CP15" s="119"/>
      <c r="CQ15" s="118"/>
    </row>
    <row r="16" spans="1:95" s="163" customFormat="1" ht="23.25" customHeight="1" x14ac:dyDescent="0.15">
      <c r="A16" s="211" t="s">
        <v>31</v>
      </c>
      <c r="B16" s="473"/>
      <c r="C16" s="470"/>
      <c r="D16" s="470"/>
      <c r="E16" s="470"/>
      <c r="F16" s="470"/>
      <c r="G16" s="470"/>
      <c r="H16" s="470"/>
      <c r="I16" s="470"/>
      <c r="J16" s="470"/>
      <c r="K16" s="470"/>
      <c r="L16" s="470"/>
      <c r="M16" s="470"/>
      <c r="N16" s="470"/>
      <c r="O16" s="470"/>
      <c r="P16" s="470"/>
      <c r="Q16" s="471"/>
      <c r="R16" s="473"/>
      <c r="S16" s="470"/>
      <c r="T16" s="470"/>
      <c r="U16" s="470"/>
      <c r="V16" s="470"/>
      <c r="W16" s="470"/>
      <c r="X16" s="470"/>
      <c r="Y16" s="470"/>
      <c r="Z16" s="470"/>
      <c r="AA16" s="470"/>
      <c r="AB16" s="470"/>
      <c r="AC16" s="470"/>
      <c r="AD16" s="470"/>
      <c r="AE16" s="470"/>
      <c r="AF16" s="470"/>
      <c r="AG16" s="470"/>
      <c r="AH16" s="470"/>
      <c r="AI16" s="470"/>
      <c r="AJ16" s="470"/>
      <c r="AK16" s="470"/>
      <c r="AL16" s="470"/>
      <c r="AM16" s="470"/>
      <c r="AN16" s="470"/>
      <c r="AO16" s="470"/>
      <c r="AP16" s="470"/>
      <c r="AQ16" s="470"/>
      <c r="AR16" s="470"/>
      <c r="AS16" s="470"/>
      <c r="AT16" s="470"/>
      <c r="AU16" s="470"/>
      <c r="AV16" s="470"/>
      <c r="AW16" s="470"/>
      <c r="AX16" s="470"/>
      <c r="AY16" s="470"/>
      <c r="AZ16" s="470"/>
      <c r="BA16" s="470"/>
      <c r="BB16" s="470"/>
      <c r="BC16" s="470"/>
      <c r="BD16" s="470"/>
      <c r="BE16" s="470"/>
      <c r="BF16" s="470"/>
      <c r="BG16" s="470"/>
      <c r="BH16" s="470"/>
      <c r="BI16" s="470"/>
      <c r="BJ16" s="470"/>
      <c r="BK16" s="470"/>
      <c r="BL16" s="470"/>
      <c r="BM16" s="470"/>
      <c r="BN16" s="470"/>
      <c r="BO16" s="470"/>
      <c r="BP16" s="470"/>
      <c r="BQ16" s="471"/>
      <c r="BR16" s="476"/>
      <c r="BS16" s="477"/>
      <c r="BT16" s="115"/>
      <c r="BU16" s="116"/>
      <c r="BV16" s="117"/>
      <c r="BW16" s="229"/>
      <c r="BX16" s="1"/>
      <c r="BY16" s="2"/>
      <c r="BZ16" s="3"/>
      <c r="CA16" s="4" t="s">
        <v>29</v>
      </c>
      <c r="CB16" s="5"/>
      <c r="CC16" s="241"/>
      <c r="CD16" s="241"/>
      <c r="CE16" s="118"/>
      <c r="CF16" s="5"/>
      <c r="CG16" s="2"/>
      <c r="CH16" s="2"/>
      <c r="CI16" s="2"/>
      <c r="CJ16" s="2"/>
      <c r="CK16" s="2"/>
      <c r="CL16" s="2"/>
      <c r="CM16" s="241"/>
      <c r="CN16" s="241"/>
      <c r="CO16" s="241"/>
      <c r="CP16" s="119"/>
      <c r="CQ16" s="118"/>
    </row>
    <row r="17" spans="1:95" s="163" customFormat="1" ht="23.25" customHeight="1" x14ac:dyDescent="0.15">
      <c r="A17" s="211" t="s">
        <v>32</v>
      </c>
      <c r="B17" s="473"/>
      <c r="C17" s="47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0"/>
      <c r="O17" s="470"/>
      <c r="P17" s="470"/>
      <c r="Q17" s="471"/>
      <c r="R17" s="473"/>
      <c r="S17" s="470"/>
      <c r="T17" s="470"/>
      <c r="U17" s="470"/>
      <c r="V17" s="470"/>
      <c r="W17" s="470"/>
      <c r="X17" s="470"/>
      <c r="Y17" s="470"/>
      <c r="Z17" s="470"/>
      <c r="AA17" s="470"/>
      <c r="AB17" s="470"/>
      <c r="AC17" s="470"/>
      <c r="AD17" s="470"/>
      <c r="AE17" s="470"/>
      <c r="AF17" s="470"/>
      <c r="AG17" s="470"/>
      <c r="AH17" s="470"/>
      <c r="AI17" s="470"/>
      <c r="AJ17" s="470"/>
      <c r="AK17" s="470"/>
      <c r="AL17" s="470"/>
      <c r="AM17" s="470"/>
      <c r="AN17" s="470"/>
      <c r="AO17" s="470"/>
      <c r="AP17" s="470"/>
      <c r="AQ17" s="470"/>
      <c r="AR17" s="470"/>
      <c r="AS17" s="470"/>
      <c r="AT17" s="470"/>
      <c r="AU17" s="470"/>
      <c r="AV17" s="470"/>
      <c r="AW17" s="470"/>
      <c r="AX17" s="470"/>
      <c r="AY17" s="470"/>
      <c r="AZ17" s="470"/>
      <c r="BA17" s="470"/>
      <c r="BB17" s="470"/>
      <c r="BC17" s="470"/>
      <c r="BD17" s="470"/>
      <c r="BE17" s="470"/>
      <c r="BF17" s="470"/>
      <c r="BG17" s="470"/>
      <c r="BH17" s="470"/>
      <c r="BI17" s="470"/>
      <c r="BJ17" s="470"/>
      <c r="BK17" s="470"/>
      <c r="BL17" s="470"/>
      <c r="BM17" s="470"/>
      <c r="BN17" s="470"/>
      <c r="BO17" s="470"/>
      <c r="BP17" s="470"/>
      <c r="BQ17" s="471"/>
      <c r="BR17" s="476"/>
      <c r="BS17" s="477"/>
      <c r="BT17" s="115"/>
      <c r="BU17" s="116"/>
      <c r="BV17" s="117"/>
      <c r="BW17" s="229"/>
      <c r="BX17" s="1"/>
      <c r="BY17" s="2"/>
      <c r="BZ17" s="3"/>
      <c r="CA17" s="4" t="s">
        <v>29</v>
      </c>
      <c r="CB17" s="5"/>
      <c r="CC17" s="241"/>
      <c r="CD17" s="241"/>
      <c r="CE17" s="118"/>
      <c r="CF17" s="5"/>
      <c r="CG17" s="2"/>
      <c r="CH17" s="2"/>
      <c r="CI17" s="2"/>
      <c r="CJ17" s="2"/>
      <c r="CK17" s="2"/>
      <c r="CL17" s="2"/>
      <c r="CM17" s="241"/>
      <c r="CN17" s="241"/>
      <c r="CO17" s="241"/>
      <c r="CP17" s="119"/>
      <c r="CQ17" s="118"/>
    </row>
    <row r="18" spans="1:95" s="163" customFormat="1" ht="23.25" customHeight="1" x14ac:dyDescent="0.15">
      <c r="A18" s="211" t="s">
        <v>33</v>
      </c>
      <c r="B18" s="473"/>
      <c r="C18" s="470"/>
      <c r="D18" s="470"/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1"/>
      <c r="R18" s="473"/>
      <c r="S18" s="470"/>
      <c r="T18" s="470"/>
      <c r="U18" s="470"/>
      <c r="V18" s="470"/>
      <c r="W18" s="470"/>
      <c r="X18" s="470"/>
      <c r="Y18" s="470"/>
      <c r="Z18" s="470"/>
      <c r="AA18" s="470"/>
      <c r="AB18" s="470"/>
      <c r="AC18" s="470"/>
      <c r="AD18" s="470"/>
      <c r="AE18" s="470"/>
      <c r="AF18" s="470"/>
      <c r="AG18" s="470"/>
      <c r="AH18" s="470"/>
      <c r="AI18" s="470"/>
      <c r="AJ18" s="470"/>
      <c r="AK18" s="470"/>
      <c r="AL18" s="470"/>
      <c r="AM18" s="470"/>
      <c r="AN18" s="470"/>
      <c r="AO18" s="470"/>
      <c r="AP18" s="470"/>
      <c r="AQ18" s="470"/>
      <c r="AR18" s="470"/>
      <c r="AS18" s="470"/>
      <c r="AT18" s="470"/>
      <c r="AU18" s="470"/>
      <c r="AV18" s="470"/>
      <c r="AW18" s="470"/>
      <c r="AX18" s="470"/>
      <c r="AY18" s="470"/>
      <c r="AZ18" s="470"/>
      <c r="BA18" s="470"/>
      <c r="BB18" s="470"/>
      <c r="BC18" s="470"/>
      <c r="BD18" s="470"/>
      <c r="BE18" s="470"/>
      <c r="BF18" s="470"/>
      <c r="BG18" s="470"/>
      <c r="BH18" s="470"/>
      <c r="BI18" s="470"/>
      <c r="BJ18" s="470"/>
      <c r="BK18" s="470"/>
      <c r="BL18" s="470"/>
      <c r="BM18" s="470"/>
      <c r="BN18" s="470"/>
      <c r="BO18" s="470"/>
      <c r="BP18" s="470"/>
      <c r="BQ18" s="471"/>
      <c r="BR18" s="476"/>
      <c r="BS18" s="477"/>
      <c r="BT18" s="115"/>
      <c r="BU18" s="116"/>
      <c r="BV18" s="117"/>
      <c r="BW18" s="229"/>
      <c r="BX18" s="1"/>
      <c r="BY18" s="2"/>
      <c r="BZ18" s="3"/>
      <c r="CA18" s="4" t="s">
        <v>29</v>
      </c>
      <c r="CB18" s="5"/>
      <c r="CC18" s="241"/>
      <c r="CD18" s="241"/>
      <c r="CE18" s="118"/>
      <c r="CF18" s="5"/>
      <c r="CG18" s="2"/>
      <c r="CH18" s="2"/>
      <c r="CI18" s="2"/>
      <c r="CJ18" s="2"/>
      <c r="CK18" s="2"/>
      <c r="CL18" s="2"/>
      <c r="CM18" s="241"/>
      <c r="CN18" s="241"/>
      <c r="CO18" s="241"/>
      <c r="CP18" s="119"/>
      <c r="CQ18" s="118"/>
    </row>
    <row r="19" spans="1:95" s="163" customFormat="1" ht="23.25" customHeight="1" x14ac:dyDescent="0.15">
      <c r="A19" s="211" t="s">
        <v>34</v>
      </c>
      <c r="B19" s="473"/>
      <c r="C19" s="470"/>
      <c r="D19" s="470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1"/>
      <c r="R19" s="473"/>
      <c r="S19" s="470"/>
      <c r="T19" s="470"/>
      <c r="U19" s="470"/>
      <c r="V19" s="470"/>
      <c r="W19" s="470"/>
      <c r="X19" s="470"/>
      <c r="Y19" s="470"/>
      <c r="Z19" s="470"/>
      <c r="AA19" s="470"/>
      <c r="AB19" s="470"/>
      <c r="AC19" s="470"/>
      <c r="AD19" s="470"/>
      <c r="AE19" s="470"/>
      <c r="AF19" s="470"/>
      <c r="AG19" s="470"/>
      <c r="AH19" s="470"/>
      <c r="AI19" s="470"/>
      <c r="AJ19" s="470"/>
      <c r="AK19" s="470"/>
      <c r="AL19" s="470"/>
      <c r="AM19" s="470"/>
      <c r="AN19" s="470"/>
      <c r="AO19" s="470"/>
      <c r="AP19" s="470"/>
      <c r="AQ19" s="470"/>
      <c r="AR19" s="470"/>
      <c r="AS19" s="470"/>
      <c r="AT19" s="470"/>
      <c r="AU19" s="470"/>
      <c r="AV19" s="470"/>
      <c r="AW19" s="470"/>
      <c r="AX19" s="470"/>
      <c r="AY19" s="470"/>
      <c r="AZ19" s="470"/>
      <c r="BA19" s="470"/>
      <c r="BB19" s="470"/>
      <c r="BC19" s="470"/>
      <c r="BD19" s="470"/>
      <c r="BE19" s="470"/>
      <c r="BF19" s="470"/>
      <c r="BG19" s="470"/>
      <c r="BH19" s="470"/>
      <c r="BI19" s="470"/>
      <c r="BJ19" s="470"/>
      <c r="BK19" s="470"/>
      <c r="BL19" s="470"/>
      <c r="BM19" s="470"/>
      <c r="BN19" s="470"/>
      <c r="BO19" s="470"/>
      <c r="BP19" s="470"/>
      <c r="BQ19" s="471"/>
      <c r="BR19" s="476"/>
      <c r="BS19" s="477"/>
      <c r="BT19" s="115"/>
      <c r="BU19" s="116"/>
      <c r="BV19" s="117"/>
      <c r="BW19" s="229"/>
      <c r="BX19" s="1"/>
      <c r="BY19" s="2"/>
      <c r="BZ19" s="3"/>
      <c r="CA19" s="4" t="s">
        <v>29</v>
      </c>
      <c r="CB19" s="5"/>
      <c r="CC19" s="241"/>
      <c r="CD19" s="241"/>
      <c r="CE19" s="118"/>
      <c r="CF19" s="5"/>
      <c r="CG19" s="2"/>
      <c r="CH19" s="2"/>
      <c r="CI19" s="2"/>
      <c r="CJ19" s="2"/>
      <c r="CK19" s="2"/>
      <c r="CL19" s="2"/>
      <c r="CM19" s="241"/>
      <c r="CN19" s="241"/>
      <c r="CO19" s="241"/>
      <c r="CP19" s="119"/>
      <c r="CQ19" s="118"/>
    </row>
    <row r="20" spans="1:95" s="163" customFormat="1" ht="23.25" customHeight="1" x14ac:dyDescent="0.15">
      <c r="A20" s="211" t="s">
        <v>35</v>
      </c>
      <c r="B20" s="473"/>
      <c r="C20" s="470"/>
      <c r="D20" s="470"/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470"/>
      <c r="P20" s="470"/>
      <c r="Q20" s="471"/>
      <c r="R20" s="473"/>
      <c r="S20" s="470"/>
      <c r="T20" s="470"/>
      <c r="U20" s="470"/>
      <c r="V20" s="470"/>
      <c r="W20" s="470"/>
      <c r="X20" s="470"/>
      <c r="Y20" s="470"/>
      <c r="Z20" s="470"/>
      <c r="AA20" s="470"/>
      <c r="AB20" s="470"/>
      <c r="AC20" s="470"/>
      <c r="AD20" s="470"/>
      <c r="AE20" s="470"/>
      <c r="AF20" s="470"/>
      <c r="AG20" s="470"/>
      <c r="AH20" s="470"/>
      <c r="AI20" s="470"/>
      <c r="AJ20" s="470"/>
      <c r="AK20" s="470"/>
      <c r="AL20" s="470"/>
      <c r="AM20" s="470"/>
      <c r="AN20" s="470"/>
      <c r="AO20" s="470"/>
      <c r="AP20" s="470"/>
      <c r="AQ20" s="470"/>
      <c r="AR20" s="470"/>
      <c r="AS20" s="470"/>
      <c r="AT20" s="470"/>
      <c r="AU20" s="470"/>
      <c r="AV20" s="470"/>
      <c r="AW20" s="470"/>
      <c r="AX20" s="470"/>
      <c r="AY20" s="470"/>
      <c r="AZ20" s="470"/>
      <c r="BA20" s="470"/>
      <c r="BB20" s="470"/>
      <c r="BC20" s="470"/>
      <c r="BD20" s="470"/>
      <c r="BE20" s="470"/>
      <c r="BF20" s="470"/>
      <c r="BG20" s="470"/>
      <c r="BH20" s="470"/>
      <c r="BI20" s="470"/>
      <c r="BJ20" s="470"/>
      <c r="BK20" s="470"/>
      <c r="BL20" s="470"/>
      <c r="BM20" s="470"/>
      <c r="BN20" s="470"/>
      <c r="BO20" s="470"/>
      <c r="BP20" s="470"/>
      <c r="BQ20" s="471"/>
      <c r="BR20" s="476"/>
      <c r="BS20" s="477"/>
      <c r="BT20" s="115"/>
      <c r="BU20" s="116"/>
      <c r="BV20" s="117"/>
      <c r="BW20" s="229"/>
      <c r="BX20" s="1"/>
      <c r="BY20" s="2"/>
      <c r="BZ20" s="3"/>
      <c r="CA20" s="4" t="s">
        <v>29</v>
      </c>
      <c r="CB20" s="5"/>
      <c r="CC20" s="241"/>
      <c r="CD20" s="241"/>
      <c r="CE20" s="118"/>
      <c r="CF20" s="5"/>
      <c r="CG20" s="2"/>
      <c r="CH20" s="2"/>
      <c r="CI20" s="2"/>
      <c r="CJ20" s="2"/>
      <c r="CK20" s="2"/>
      <c r="CL20" s="2"/>
      <c r="CM20" s="241"/>
      <c r="CN20" s="241"/>
      <c r="CO20" s="241"/>
      <c r="CP20" s="119"/>
      <c r="CQ20" s="118"/>
    </row>
    <row r="21" spans="1:95" s="163" customFormat="1" ht="23.25" customHeight="1" x14ac:dyDescent="0.15">
      <c r="A21" s="211" t="s">
        <v>36</v>
      </c>
      <c r="B21" s="473"/>
      <c r="C21" s="470"/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1"/>
      <c r="R21" s="473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0"/>
      <c r="AM21" s="470"/>
      <c r="AN21" s="470"/>
      <c r="AO21" s="470"/>
      <c r="AP21" s="470"/>
      <c r="AQ21" s="470"/>
      <c r="AR21" s="470"/>
      <c r="AS21" s="470"/>
      <c r="AT21" s="470"/>
      <c r="AU21" s="470"/>
      <c r="AV21" s="470"/>
      <c r="AW21" s="470"/>
      <c r="AX21" s="470"/>
      <c r="AY21" s="470"/>
      <c r="AZ21" s="470"/>
      <c r="BA21" s="470"/>
      <c r="BB21" s="470"/>
      <c r="BC21" s="470"/>
      <c r="BD21" s="470"/>
      <c r="BE21" s="470"/>
      <c r="BF21" s="470"/>
      <c r="BG21" s="470"/>
      <c r="BH21" s="470"/>
      <c r="BI21" s="470"/>
      <c r="BJ21" s="470"/>
      <c r="BK21" s="470"/>
      <c r="BL21" s="470"/>
      <c r="BM21" s="470"/>
      <c r="BN21" s="470"/>
      <c r="BO21" s="470"/>
      <c r="BP21" s="470"/>
      <c r="BQ21" s="471"/>
      <c r="BR21" s="476"/>
      <c r="BS21" s="477"/>
      <c r="BT21" s="115"/>
      <c r="BU21" s="116"/>
      <c r="BV21" s="117"/>
      <c r="BW21" s="229"/>
      <c r="BX21" s="1"/>
      <c r="BY21" s="2"/>
      <c r="BZ21" s="3"/>
      <c r="CA21" s="4" t="s">
        <v>37</v>
      </c>
      <c r="CB21" s="5"/>
      <c r="CC21" s="241"/>
      <c r="CD21" s="241"/>
      <c r="CE21" s="118"/>
      <c r="CF21" s="5"/>
      <c r="CG21" s="2"/>
      <c r="CH21" s="2"/>
      <c r="CI21" s="2"/>
      <c r="CJ21" s="2"/>
      <c r="CK21" s="2"/>
      <c r="CL21" s="2"/>
      <c r="CM21" s="241"/>
      <c r="CN21" s="241"/>
      <c r="CO21" s="241"/>
      <c r="CP21" s="119"/>
      <c r="CQ21" s="118"/>
    </row>
    <row r="22" spans="1:95" s="163" customFormat="1" ht="23.25" customHeight="1" x14ac:dyDescent="0.15">
      <c r="A22" s="211" t="s">
        <v>38</v>
      </c>
      <c r="B22" s="473"/>
      <c r="C22" s="470"/>
      <c r="D22" s="470"/>
      <c r="E22" s="470"/>
      <c r="F22" s="470"/>
      <c r="G22" s="470"/>
      <c r="H22" s="470"/>
      <c r="I22" s="470"/>
      <c r="J22" s="470"/>
      <c r="K22" s="470"/>
      <c r="L22" s="470"/>
      <c r="M22" s="470"/>
      <c r="N22" s="470"/>
      <c r="O22" s="470"/>
      <c r="P22" s="470"/>
      <c r="Q22" s="471"/>
      <c r="R22" s="473"/>
      <c r="S22" s="470"/>
      <c r="T22" s="470"/>
      <c r="U22" s="470"/>
      <c r="V22" s="470"/>
      <c r="W22" s="470"/>
      <c r="X22" s="470"/>
      <c r="Y22" s="470"/>
      <c r="Z22" s="470"/>
      <c r="AA22" s="470"/>
      <c r="AB22" s="470"/>
      <c r="AC22" s="470"/>
      <c r="AD22" s="470"/>
      <c r="AE22" s="470"/>
      <c r="AF22" s="470"/>
      <c r="AG22" s="470"/>
      <c r="AH22" s="470"/>
      <c r="AI22" s="470"/>
      <c r="AJ22" s="470"/>
      <c r="AK22" s="470"/>
      <c r="AL22" s="470"/>
      <c r="AM22" s="470"/>
      <c r="AN22" s="470"/>
      <c r="AO22" s="470"/>
      <c r="AP22" s="470"/>
      <c r="AQ22" s="470"/>
      <c r="AR22" s="470"/>
      <c r="AS22" s="470"/>
      <c r="AT22" s="470"/>
      <c r="AU22" s="470"/>
      <c r="AV22" s="470"/>
      <c r="AW22" s="470"/>
      <c r="AX22" s="470"/>
      <c r="AY22" s="470"/>
      <c r="AZ22" s="470"/>
      <c r="BA22" s="470"/>
      <c r="BB22" s="470"/>
      <c r="BC22" s="470"/>
      <c r="BD22" s="470"/>
      <c r="BE22" s="470"/>
      <c r="BF22" s="470"/>
      <c r="BG22" s="470"/>
      <c r="BH22" s="470"/>
      <c r="BI22" s="470"/>
      <c r="BJ22" s="470"/>
      <c r="BK22" s="470"/>
      <c r="BL22" s="470"/>
      <c r="BM22" s="470"/>
      <c r="BN22" s="470"/>
      <c r="BO22" s="470"/>
      <c r="BP22" s="470"/>
      <c r="BQ22" s="471"/>
      <c r="BR22" s="476"/>
      <c r="BS22" s="477"/>
      <c r="BT22" s="115"/>
      <c r="BU22" s="116"/>
      <c r="BV22" s="117"/>
      <c r="BW22" s="229"/>
      <c r="BX22" s="1"/>
      <c r="BY22" s="2"/>
      <c r="BZ22" s="3"/>
      <c r="CA22" s="4" t="s">
        <v>37</v>
      </c>
      <c r="CB22" s="5"/>
      <c r="CC22" s="241"/>
      <c r="CD22" s="241"/>
      <c r="CE22" s="118"/>
      <c r="CF22" s="5"/>
      <c r="CG22" s="2"/>
      <c r="CH22" s="2"/>
      <c r="CI22" s="2"/>
      <c r="CJ22" s="2"/>
      <c r="CK22" s="2"/>
      <c r="CL22" s="2"/>
      <c r="CM22" s="241"/>
      <c r="CN22" s="241"/>
      <c r="CO22" s="241"/>
      <c r="CP22" s="119"/>
      <c r="CQ22" s="118"/>
    </row>
    <row r="23" spans="1:95" s="163" customFormat="1" ht="23.25" customHeight="1" x14ac:dyDescent="0.15">
      <c r="A23" s="211" t="s">
        <v>39</v>
      </c>
      <c r="B23" s="473"/>
      <c r="C23" s="470"/>
      <c r="D23" s="470"/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1"/>
      <c r="R23" s="473"/>
      <c r="S23" s="470"/>
      <c r="T23" s="470"/>
      <c r="U23" s="470"/>
      <c r="V23" s="470"/>
      <c r="W23" s="470"/>
      <c r="X23" s="470"/>
      <c r="Y23" s="470"/>
      <c r="Z23" s="470"/>
      <c r="AA23" s="470"/>
      <c r="AB23" s="470"/>
      <c r="AC23" s="470"/>
      <c r="AD23" s="470"/>
      <c r="AE23" s="470"/>
      <c r="AF23" s="470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/>
      <c r="AR23" s="470"/>
      <c r="AS23" s="470"/>
      <c r="AT23" s="470"/>
      <c r="AU23" s="470"/>
      <c r="AV23" s="470"/>
      <c r="AW23" s="470"/>
      <c r="AX23" s="470"/>
      <c r="AY23" s="470"/>
      <c r="AZ23" s="470"/>
      <c r="BA23" s="470"/>
      <c r="BB23" s="470"/>
      <c r="BC23" s="470"/>
      <c r="BD23" s="470"/>
      <c r="BE23" s="470"/>
      <c r="BF23" s="470"/>
      <c r="BG23" s="470"/>
      <c r="BH23" s="470"/>
      <c r="BI23" s="470"/>
      <c r="BJ23" s="470"/>
      <c r="BK23" s="470"/>
      <c r="BL23" s="470"/>
      <c r="BM23" s="470"/>
      <c r="BN23" s="470"/>
      <c r="BO23" s="470"/>
      <c r="BP23" s="470"/>
      <c r="BQ23" s="471"/>
      <c r="BR23" s="476"/>
      <c r="BS23" s="477"/>
      <c r="BT23" s="115"/>
      <c r="BU23" s="116"/>
      <c r="BV23" s="117"/>
      <c r="BW23" s="229"/>
      <c r="BX23" s="1"/>
      <c r="BY23" s="2"/>
      <c r="BZ23" s="3"/>
      <c r="CA23" s="4" t="s">
        <v>37</v>
      </c>
      <c r="CB23" s="5"/>
      <c r="CC23" s="241"/>
      <c r="CD23" s="241"/>
      <c r="CE23" s="118"/>
      <c r="CF23" s="5"/>
      <c r="CG23" s="2"/>
      <c r="CH23" s="2"/>
      <c r="CI23" s="2"/>
      <c r="CJ23" s="2"/>
      <c r="CK23" s="2"/>
      <c r="CL23" s="2"/>
      <c r="CM23" s="241"/>
      <c r="CN23" s="241"/>
      <c r="CO23" s="241"/>
      <c r="CP23" s="119"/>
      <c r="CQ23" s="118"/>
    </row>
    <row r="24" spans="1:95" s="163" customFormat="1" ht="23.25" customHeight="1" x14ac:dyDescent="0.15">
      <c r="A24" s="211" t="s">
        <v>40</v>
      </c>
      <c r="B24" s="473"/>
      <c r="C24" s="470"/>
      <c r="D24" s="470"/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470"/>
      <c r="P24" s="470"/>
      <c r="Q24" s="471"/>
      <c r="R24" s="473"/>
      <c r="S24" s="470"/>
      <c r="T24" s="470"/>
      <c r="U24" s="470"/>
      <c r="V24" s="470"/>
      <c r="W24" s="470"/>
      <c r="X24" s="470"/>
      <c r="Y24" s="470"/>
      <c r="Z24" s="470"/>
      <c r="AA24" s="470"/>
      <c r="AB24" s="470"/>
      <c r="AC24" s="470"/>
      <c r="AD24" s="470"/>
      <c r="AE24" s="470"/>
      <c r="AF24" s="470"/>
      <c r="AG24" s="470"/>
      <c r="AH24" s="470"/>
      <c r="AI24" s="470"/>
      <c r="AJ24" s="470"/>
      <c r="AK24" s="470"/>
      <c r="AL24" s="470"/>
      <c r="AM24" s="470"/>
      <c r="AN24" s="470"/>
      <c r="AO24" s="470"/>
      <c r="AP24" s="470"/>
      <c r="AQ24" s="470"/>
      <c r="AR24" s="470"/>
      <c r="AS24" s="470"/>
      <c r="AT24" s="470"/>
      <c r="AU24" s="470"/>
      <c r="AV24" s="470"/>
      <c r="AW24" s="470"/>
      <c r="AX24" s="470"/>
      <c r="AY24" s="470"/>
      <c r="AZ24" s="470"/>
      <c r="BA24" s="470"/>
      <c r="BB24" s="470"/>
      <c r="BC24" s="470"/>
      <c r="BD24" s="470"/>
      <c r="BE24" s="470"/>
      <c r="BF24" s="470"/>
      <c r="BG24" s="470"/>
      <c r="BH24" s="470"/>
      <c r="BI24" s="470"/>
      <c r="BJ24" s="470"/>
      <c r="BK24" s="470"/>
      <c r="BL24" s="470"/>
      <c r="BM24" s="470"/>
      <c r="BN24" s="470"/>
      <c r="BO24" s="470"/>
      <c r="BP24" s="470"/>
      <c r="BQ24" s="471"/>
      <c r="BR24" s="476"/>
      <c r="BS24" s="477"/>
      <c r="BT24" s="115"/>
      <c r="BU24" s="116"/>
      <c r="BV24" s="117"/>
      <c r="BW24" s="229"/>
      <c r="BX24" s="1"/>
      <c r="BY24" s="2"/>
      <c r="BZ24" s="3"/>
      <c r="CA24" s="4" t="s">
        <v>37</v>
      </c>
      <c r="CB24" s="5"/>
      <c r="CC24" s="241"/>
      <c r="CD24" s="241"/>
      <c r="CE24" s="118"/>
      <c r="CF24" s="5"/>
      <c r="CG24" s="2"/>
      <c r="CH24" s="2"/>
      <c r="CI24" s="2"/>
      <c r="CJ24" s="2"/>
      <c r="CK24" s="2"/>
      <c r="CL24" s="2"/>
      <c r="CM24" s="241"/>
      <c r="CN24" s="241"/>
      <c r="CO24" s="241"/>
      <c r="CP24" s="119"/>
      <c r="CQ24" s="118"/>
    </row>
    <row r="25" spans="1:95" s="163" customFormat="1" ht="23.25" customHeight="1" x14ac:dyDescent="0.15">
      <c r="A25" s="211"/>
      <c r="B25" s="478" t="s">
        <v>41</v>
      </c>
      <c r="C25" s="479"/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479"/>
      <c r="Q25" s="479"/>
      <c r="R25" s="473"/>
      <c r="S25" s="470"/>
      <c r="T25" s="470"/>
      <c r="U25" s="470"/>
      <c r="V25" s="470"/>
      <c r="W25" s="470"/>
      <c r="X25" s="470"/>
      <c r="Y25" s="470"/>
      <c r="Z25" s="470"/>
      <c r="AA25" s="470"/>
      <c r="AB25" s="470"/>
      <c r="AC25" s="470"/>
      <c r="AD25" s="470"/>
      <c r="AE25" s="470"/>
      <c r="AF25" s="470"/>
      <c r="AG25" s="470"/>
      <c r="AH25" s="470"/>
      <c r="AI25" s="470"/>
      <c r="AJ25" s="470"/>
      <c r="AK25" s="470"/>
      <c r="AL25" s="470"/>
      <c r="AM25" s="470"/>
      <c r="AN25" s="470"/>
      <c r="AO25" s="470"/>
      <c r="AP25" s="470"/>
      <c r="AQ25" s="470"/>
      <c r="AR25" s="470"/>
      <c r="AS25" s="470"/>
      <c r="AT25" s="470"/>
      <c r="AU25" s="470"/>
      <c r="AV25" s="470"/>
      <c r="AW25" s="470"/>
      <c r="AX25" s="470"/>
      <c r="AY25" s="470"/>
      <c r="AZ25" s="470"/>
      <c r="BA25" s="470"/>
      <c r="BB25" s="470"/>
      <c r="BC25" s="470"/>
      <c r="BD25" s="470"/>
      <c r="BE25" s="470"/>
      <c r="BF25" s="470"/>
      <c r="BG25" s="470"/>
      <c r="BH25" s="470"/>
      <c r="BI25" s="470"/>
      <c r="BJ25" s="470"/>
      <c r="BK25" s="470"/>
      <c r="BL25" s="470"/>
      <c r="BM25" s="470"/>
      <c r="BN25" s="470"/>
      <c r="BO25" s="470"/>
      <c r="BP25" s="470"/>
      <c r="BQ25" s="471"/>
      <c r="BR25" s="484"/>
      <c r="BS25" s="485"/>
      <c r="BT25" s="490"/>
      <c r="BU25" s="491"/>
      <c r="BV25" s="491"/>
      <c r="BW25" s="492"/>
      <c r="BX25" s="1"/>
      <c r="BY25" s="2"/>
      <c r="BZ25" s="3"/>
      <c r="CA25" s="4" t="s">
        <v>37</v>
      </c>
      <c r="CB25" s="5"/>
      <c r="CC25" s="241"/>
      <c r="CD25" s="241"/>
      <c r="CE25" s="118"/>
      <c r="CF25" s="5"/>
      <c r="CG25" s="2"/>
      <c r="CH25" s="2"/>
      <c r="CI25" s="2"/>
      <c r="CJ25" s="2"/>
      <c r="CK25" s="2"/>
      <c r="CL25" s="2"/>
      <c r="CM25" s="241"/>
      <c r="CN25" s="241"/>
      <c r="CO25" s="241"/>
      <c r="CP25" s="119"/>
      <c r="CQ25" s="118"/>
    </row>
    <row r="26" spans="1:95" s="163" customFormat="1" ht="23.25" customHeight="1" x14ac:dyDescent="0.15">
      <c r="A26" s="211"/>
      <c r="B26" s="480"/>
      <c r="C26" s="481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1"/>
      <c r="P26" s="481"/>
      <c r="Q26" s="481"/>
      <c r="R26" s="473"/>
      <c r="S26" s="470"/>
      <c r="T26" s="470"/>
      <c r="U26" s="470"/>
      <c r="V26" s="470"/>
      <c r="W26" s="470"/>
      <c r="X26" s="470"/>
      <c r="Y26" s="470"/>
      <c r="Z26" s="470"/>
      <c r="AA26" s="470"/>
      <c r="AB26" s="470"/>
      <c r="AC26" s="470"/>
      <c r="AD26" s="470"/>
      <c r="AE26" s="470"/>
      <c r="AF26" s="470"/>
      <c r="AG26" s="470"/>
      <c r="AH26" s="470"/>
      <c r="AI26" s="470"/>
      <c r="AJ26" s="470"/>
      <c r="AK26" s="470"/>
      <c r="AL26" s="470"/>
      <c r="AM26" s="470"/>
      <c r="AN26" s="470"/>
      <c r="AO26" s="470"/>
      <c r="AP26" s="470"/>
      <c r="AQ26" s="470"/>
      <c r="AR26" s="470"/>
      <c r="AS26" s="470"/>
      <c r="AT26" s="470"/>
      <c r="AU26" s="470"/>
      <c r="AV26" s="470"/>
      <c r="AW26" s="470"/>
      <c r="AX26" s="470"/>
      <c r="AY26" s="470"/>
      <c r="AZ26" s="470"/>
      <c r="BA26" s="470"/>
      <c r="BB26" s="470"/>
      <c r="BC26" s="470"/>
      <c r="BD26" s="470"/>
      <c r="BE26" s="470"/>
      <c r="BF26" s="470"/>
      <c r="BG26" s="470"/>
      <c r="BH26" s="470"/>
      <c r="BI26" s="470"/>
      <c r="BJ26" s="470"/>
      <c r="BK26" s="470"/>
      <c r="BL26" s="470"/>
      <c r="BM26" s="470"/>
      <c r="BN26" s="470"/>
      <c r="BO26" s="470"/>
      <c r="BP26" s="470"/>
      <c r="BQ26" s="471"/>
      <c r="BR26" s="486"/>
      <c r="BS26" s="487"/>
      <c r="BT26" s="493"/>
      <c r="BU26" s="494"/>
      <c r="BV26" s="494"/>
      <c r="BW26" s="495"/>
      <c r="BX26" s="1"/>
      <c r="BY26" s="2"/>
      <c r="BZ26" s="3"/>
      <c r="CA26" s="4" t="s">
        <v>37</v>
      </c>
      <c r="CB26" s="5"/>
      <c r="CC26" s="241"/>
      <c r="CD26" s="241"/>
      <c r="CE26" s="118"/>
      <c r="CF26" s="5"/>
      <c r="CG26" s="2"/>
      <c r="CH26" s="2"/>
      <c r="CI26" s="2"/>
      <c r="CJ26" s="2"/>
      <c r="CK26" s="2"/>
      <c r="CL26" s="2"/>
      <c r="CM26" s="241"/>
      <c r="CN26" s="241"/>
      <c r="CO26" s="241"/>
      <c r="CP26" s="119"/>
      <c r="CQ26" s="118"/>
    </row>
    <row r="27" spans="1:95" s="163" customFormat="1" ht="23.25" customHeight="1" thickBot="1" x14ac:dyDescent="0.2">
      <c r="A27" s="211"/>
      <c r="B27" s="482"/>
      <c r="C27" s="483"/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73"/>
      <c r="S27" s="470"/>
      <c r="T27" s="470"/>
      <c r="U27" s="470"/>
      <c r="V27" s="470"/>
      <c r="W27" s="470"/>
      <c r="X27" s="470"/>
      <c r="Y27" s="470"/>
      <c r="Z27" s="470"/>
      <c r="AA27" s="470"/>
      <c r="AB27" s="470"/>
      <c r="AC27" s="470"/>
      <c r="AD27" s="470"/>
      <c r="AE27" s="470"/>
      <c r="AF27" s="470"/>
      <c r="AG27" s="470"/>
      <c r="AH27" s="470"/>
      <c r="AI27" s="470"/>
      <c r="AJ27" s="470"/>
      <c r="AK27" s="470"/>
      <c r="AL27" s="470"/>
      <c r="AM27" s="470"/>
      <c r="AN27" s="470"/>
      <c r="AO27" s="470"/>
      <c r="AP27" s="470"/>
      <c r="AQ27" s="470"/>
      <c r="AR27" s="470"/>
      <c r="AS27" s="470"/>
      <c r="AT27" s="470"/>
      <c r="AU27" s="470"/>
      <c r="AV27" s="470"/>
      <c r="AW27" s="470"/>
      <c r="AX27" s="470"/>
      <c r="AY27" s="470"/>
      <c r="AZ27" s="470"/>
      <c r="BA27" s="470"/>
      <c r="BB27" s="470"/>
      <c r="BC27" s="470"/>
      <c r="BD27" s="470"/>
      <c r="BE27" s="470"/>
      <c r="BF27" s="470"/>
      <c r="BG27" s="470"/>
      <c r="BH27" s="470"/>
      <c r="BI27" s="470"/>
      <c r="BJ27" s="470"/>
      <c r="BK27" s="470"/>
      <c r="BL27" s="470"/>
      <c r="BM27" s="470"/>
      <c r="BN27" s="470"/>
      <c r="BO27" s="470"/>
      <c r="BP27" s="470"/>
      <c r="BQ27" s="471"/>
      <c r="BR27" s="486"/>
      <c r="BS27" s="487"/>
      <c r="BT27" s="496"/>
      <c r="BU27" s="497"/>
      <c r="BV27" s="497"/>
      <c r="BW27" s="498"/>
      <c r="BX27" s="1"/>
      <c r="BY27" s="2"/>
      <c r="BZ27" s="3"/>
      <c r="CA27" s="4" t="s">
        <v>37</v>
      </c>
      <c r="CB27" s="5"/>
      <c r="CC27" s="241"/>
      <c r="CD27" s="241"/>
      <c r="CE27" s="118"/>
      <c r="CF27" s="5"/>
      <c r="CG27" s="2"/>
      <c r="CH27" s="2"/>
      <c r="CI27" s="2"/>
      <c r="CJ27" s="2"/>
      <c r="CK27" s="2"/>
      <c r="CL27" s="2"/>
      <c r="CM27" s="241"/>
      <c r="CN27" s="241"/>
      <c r="CO27" s="241"/>
      <c r="CP27" s="119"/>
      <c r="CQ27" s="118"/>
    </row>
    <row r="28" spans="1:95" s="163" customFormat="1" ht="23.25" customHeight="1" thickTop="1" thickBot="1" x14ac:dyDescent="0.2">
      <c r="A28" s="211"/>
      <c r="B28" s="478" t="s">
        <v>42</v>
      </c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79"/>
      <c r="R28" s="473"/>
      <c r="S28" s="470"/>
      <c r="T28" s="470"/>
      <c r="U28" s="470"/>
      <c r="V28" s="470"/>
      <c r="W28" s="470"/>
      <c r="X28" s="470"/>
      <c r="Y28" s="470"/>
      <c r="Z28" s="470"/>
      <c r="AA28" s="470"/>
      <c r="AB28" s="470"/>
      <c r="AC28" s="470"/>
      <c r="AD28" s="470"/>
      <c r="AE28" s="470"/>
      <c r="AF28" s="470"/>
      <c r="AG28" s="470"/>
      <c r="AH28" s="470"/>
      <c r="AI28" s="470"/>
      <c r="AJ28" s="470"/>
      <c r="AK28" s="470"/>
      <c r="AL28" s="470"/>
      <c r="AM28" s="470"/>
      <c r="AN28" s="470"/>
      <c r="AO28" s="470"/>
      <c r="AP28" s="470"/>
      <c r="AQ28" s="470"/>
      <c r="AR28" s="470"/>
      <c r="AS28" s="470"/>
      <c r="AT28" s="470"/>
      <c r="AU28" s="470"/>
      <c r="AV28" s="470"/>
      <c r="AW28" s="470"/>
      <c r="AX28" s="470"/>
      <c r="AY28" s="470"/>
      <c r="AZ28" s="470"/>
      <c r="BA28" s="470"/>
      <c r="BB28" s="470"/>
      <c r="BC28" s="470"/>
      <c r="BD28" s="470"/>
      <c r="BE28" s="470"/>
      <c r="BF28" s="470"/>
      <c r="BG28" s="470"/>
      <c r="BH28" s="470"/>
      <c r="BI28" s="470"/>
      <c r="BJ28" s="470"/>
      <c r="BK28" s="470"/>
      <c r="BL28" s="470"/>
      <c r="BM28" s="470"/>
      <c r="BN28" s="470"/>
      <c r="BO28" s="470"/>
      <c r="BP28" s="470"/>
      <c r="BQ28" s="471"/>
      <c r="BR28" s="486"/>
      <c r="BS28" s="487"/>
      <c r="BT28" s="499" t="s">
        <v>43</v>
      </c>
      <c r="BU28" s="500"/>
      <c r="BV28" s="500"/>
      <c r="BW28" s="501"/>
      <c r="BX28" s="1"/>
      <c r="BY28" s="2"/>
      <c r="BZ28" s="3"/>
      <c r="CA28" s="4" t="s">
        <v>37</v>
      </c>
      <c r="CB28" s="5"/>
      <c r="CC28" s="241"/>
      <c r="CD28" s="241"/>
      <c r="CE28" s="118"/>
      <c r="CF28" s="5"/>
      <c r="CG28" s="2"/>
      <c r="CH28" s="2"/>
      <c r="CI28" s="2"/>
      <c r="CJ28" s="2"/>
      <c r="CK28" s="2"/>
      <c r="CL28" s="2"/>
      <c r="CM28" s="241"/>
      <c r="CN28" s="241"/>
      <c r="CO28" s="241"/>
      <c r="CP28" s="119"/>
      <c r="CQ28" s="118"/>
    </row>
    <row r="29" spans="1:95" s="163" customFormat="1" ht="23.25" customHeight="1" thickBot="1" x14ac:dyDescent="0.2">
      <c r="A29" s="214"/>
      <c r="B29" s="482"/>
      <c r="C29" s="483"/>
      <c r="D29" s="483"/>
      <c r="E29" s="483"/>
      <c r="F29" s="483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73"/>
      <c r="S29" s="470"/>
      <c r="T29" s="470"/>
      <c r="U29" s="470"/>
      <c r="V29" s="470"/>
      <c r="W29" s="470"/>
      <c r="X29" s="470"/>
      <c r="Y29" s="470"/>
      <c r="Z29" s="470"/>
      <c r="AA29" s="470"/>
      <c r="AB29" s="470"/>
      <c r="AC29" s="470"/>
      <c r="AD29" s="470"/>
      <c r="AE29" s="470"/>
      <c r="AF29" s="470"/>
      <c r="AG29" s="470"/>
      <c r="AH29" s="470"/>
      <c r="AI29" s="470"/>
      <c r="AJ29" s="470"/>
      <c r="AK29" s="470"/>
      <c r="AL29" s="470"/>
      <c r="AM29" s="470"/>
      <c r="AN29" s="470"/>
      <c r="AO29" s="470"/>
      <c r="AP29" s="470"/>
      <c r="AQ29" s="470"/>
      <c r="AR29" s="470"/>
      <c r="AS29" s="470"/>
      <c r="AT29" s="470"/>
      <c r="AU29" s="470"/>
      <c r="AV29" s="470"/>
      <c r="AW29" s="470"/>
      <c r="AX29" s="470"/>
      <c r="AY29" s="470"/>
      <c r="AZ29" s="470"/>
      <c r="BA29" s="470"/>
      <c r="BB29" s="470"/>
      <c r="BC29" s="470"/>
      <c r="BD29" s="470"/>
      <c r="BE29" s="470"/>
      <c r="BF29" s="470"/>
      <c r="BG29" s="470"/>
      <c r="BH29" s="470"/>
      <c r="BI29" s="470"/>
      <c r="BJ29" s="470"/>
      <c r="BK29" s="470"/>
      <c r="BL29" s="470"/>
      <c r="BM29" s="470"/>
      <c r="BN29" s="470"/>
      <c r="BO29" s="470"/>
      <c r="BP29" s="470"/>
      <c r="BQ29" s="471"/>
      <c r="BR29" s="488"/>
      <c r="BS29" s="489"/>
      <c r="BT29" s="120"/>
      <c r="BU29" s="121"/>
      <c r="BV29" s="121"/>
      <c r="BW29" s="122"/>
      <c r="BX29" s="6"/>
      <c r="BY29" s="2"/>
      <c r="BZ29" s="3"/>
      <c r="CA29" s="4" t="s">
        <v>37</v>
      </c>
      <c r="CB29" s="5"/>
      <c r="CC29" s="241"/>
      <c r="CD29" s="241"/>
      <c r="CE29" s="118"/>
      <c r="CF29" s="5"/>
      <c r="CG29" s="2"/>
      <c r="CH29" s="2"/>
      <c r="CI29" s="2"/>
      <c r="CJ29" s="2"/>
      <c r="CK29" s="2"/>
      <c r="CL29" s="2"/>
      <c r="CM29" s="241"/>
      <c r="CN29" s="241"/>
      <c r="CO29" s="241"/>
      <c r="CP29" s="119"/>
      <c r="CQ29" s="118"/>
    </row>
    <row r="30" spans="1:95" s="163" customFormat="1" ht="23.25" customHeight="1" x14ac:dyDescent="0.15">
      <c r="BQ30" s="180"/>
      <c r="BR30" s="180"/>
      <c r="BS30" s="180"/>
      <c r="BT30" s="180"/>
      <c r="BU30" s="180"/>
      <c r="BV30" s="180"/>
      <c r="BW30" s="180"/>
      <c r="BX30" s="180"/>
      <c r="BY30" s="180"/>
      <c r="BZ30" s="180"/>
      <c r="CA30" s="180"/>
      <c r="CB30" s="180"/>
    </row>
    <row r="31" spans="1:95" s="163" customFormat="1" ht="23.25" customHeight="1" thickBot="1" x14ac:dyDescent="0.2">
      <c r="A31" s="442" t="s">
        <v>44</v>
      </c>
      <c r="B31" s="443"/>
      <c r="C31" s="443"/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3"/>
      <c r="AG31" s="443"/>
      <c r="AH31" s="443"/>
      <c r="AI31" s="443"/>
      <c r="AJ31" s="443"/>
      <c r="AK31" s="443"/>
      <c r="AL31" s="443"/>
      <c r="AM31" s="443"/>
      <c r="AN31" s="443"/>
      <c r="AO31" s="443"/>
      <c r="AP31" s="443"/>
      <c r="AQ31" s="443"/>
      <c r="AR31" s="443"/>
      <c r="AS31" s="443"/>
      <c r="AT31" s="443"/>
      <c r="AU31" s="443"/>
      <c r="AV31" s="443"/>
      <c r="AW31" s="443"/>
      <c r="AX31" s="443"/>
      <c r="AY31" s="443"/>
      <c r="AZ31" s="443"/>
      <c r="BA31" s="443"/>
      <c r="BB31" s="443"/>
      <c r="BC31" s="443"/>
      <c r="BD31" s="443"/>
      <c r="BE31" s="443"/>
      <c r="BF31" s="443"/>
      <c r="BG31" s="444"/>
      <c r="BI31" s="502" t="s">
        <v>45</v>
      </c>
      <c r="BJ31" s="503"/>
      <c r="BK31" s="503"/>
      <c r="BL31" s="503"/>
      <c r="BM31" s="503"/>
      <c r="BN31" s="503"/>
      <c r="BO31" s="503"/>
      <c r="BP31" s="503"/>
      <c r="BQ31" s="503"/>
      <c r="BR31" s="504"/>
      <c r="BT31" s="442" t="s">
        <v>46</v>
      </c>
      <c r="BU31" s="443"/>
      <c r="BV31" s="443"/>
      <c r="BW31" s="443"/>
      <c r="BX31" s="443"/>
      <c r="BY31" s="443"/>
      <c r="BZ31" s="443"/>
      <c r="CA31" s="443"/>
      <c r="CB31" s="404"/>
      <c r="CC31" s="404"/>
      <c r="CD31" s="404"/>
      <c r="CE31" s="405"/>
      <c r="CG31" s="364" t="s">
        <v>47</v>
      </c>
      <c r="CH31" s="365"/>
      <c r="CI31" s="365"/>
      <c r="CJ31" s="365"/>
      <c r="CK31" s="365"/>
      <c r="CL31" s="365"/>
      <c r="CM31" s="365"/>
      <c r="CN31" s="365"/>
      <c r="CO31" s="365"/>
      <c r="CP31" s="365"/>
      <c r="CQ31" s="366"/>
    </row>
    <row r="32" spans="1:95" s="163" customFormat="1" ht="23.25" customHeight="1" thickBot="1" x14ac:dyDescent="0.2">
      <c r="A32" s="215" t="s">
        <v>48</v>
      </c>
      <c r="B32" s="505" t="s">
        <v>49</v>
      </c>
      <c r="C32" s="506"/>
      <c r="D32" s="505" t="s">
        <v>50</v>
      </c>
      <c r="E32" s="506"/>
      <c r="F32" s="505" t="s">
        <v>51</v>
      </c>
      <c r="G32" s="506"/>
      <c r="H32" s="505" t="s">
        <v>52</v>
      </c>
      <c r="I32" s="506"/>
      <c r="J32" s="505" t="s">
        <v>53</v>
      </c>
      <c r="K32" s="506"/>
      <c r="L32" s="505" t="s">
        <v>54</v>
      </c>
      <c r="M32" s="506"/>
      <c r="N32" s="505" t="s">
        <v>55</v>
      </c>
      <c r="O32" s="506"/>
      <c r="P32" s="505" t="s">
        <v>35</v>
      </c>
      <c r="Q32" s="506"/>
      <c r="R32" s="505" t="s">
        <v>56</v>
      </c>
      <c r="S32" s="506"/>
      <c r="T32" s="505" t="s">
        <v>57</v>
      </c>
      <c r="U32" s="506"/>
      <c r="V32" s="505" t="s">
        <v>58</v>
      </c>
      <c r="W32" s="506"/>
      <c r="X32" s="505" t="s">
        <v>59</v>
      </c>
      <c r="Y32" s="506"/>
      <c r="Z32" s="505" t="s">
        <v>60</v>
      </c>
      <c r="AA32" s="506"/>
      <c r="AB32" s="505" t="s">
        <v>61</v>
      </c>
      <c r="AC32" s="506"/>
      <c r="AD32" s="505" t="s">
        <v>62</v>
      </c>
      <c r="AE32" s="506"/>
      <c r="AF32" s="505" t="s">
        <v>63</v>
      </c>
      <c r="AG32" s="506"/>
      <c r="AH32" s="505" t="s">
        <v>64</v>
      </c>
      <c r="AI32" s="506"/>
      <c r="AJ32" s="505" t="s">
        <v>65</v>
      </c>
      <c r="AK32" s="506"/>
      <c r="AL32" s="505" t="s">
        <v>66</v>
      </c>
      <c r="AM32" s="506"/>
      <c r="AN32" s="505" t="s">
        <v>67</v>
      </c>
      <c r="AO32" s="506"/>
      <c r="AP32" s="505" t="s">
        <v>68</v>
      </c>
      <c r="AQ32" s="506"/>
      <c r="AR32" s="505" t="s">
        <v>69</v>
      </c>
      <c r="AS32" s="506"/>
      <c r="AT32" s="505" t="s">
        <v>70</v>
      </c>
      <c r="AU32" s="506"/>
      <c r="AV32" s="505" t="s">
        <v>71</v>
      </c>
      <c r="AW32" s="506"/>
      <c r="AX32" s="505" t="s">
        <v>72</v>
      </c>
      <c r="AY32" s="506"/>
      <c r="AZ32" s="505" t="s">
        <v>73</v>
      </c>
      <c r="BA32" s="506"/>
      <c r="BB32" s="505" t="s">
        <v>74</v>
      </c>
      <c r="BC32" s="506"/>
      <c r="BD32" s="505" t="s">
        <v>75</v>
      </c>
      <c r="BE32" s="506"/>
      <c r="BF32" s="515" t="s">
        <v>624</v>
      </c>
      <c r="BG32" s="516"/>
      <c r="BI32" s="364" t="s">
        <v>76</v>
      </c>
      <c r="BJ32" s="365"/>
      <c r="BK32" s="365"/>
      <c r="BL32" s="365"/>
      <c r="BM32" s="365"/>
      <c r="BN32" s="365"/>
      <c r="BO32" s="365"/>
      <c r="BP32" s="365"/>
      <c r="BQ32" s="365"/>
      <c r="BR32" s="366"/>
      <c r="BT32" s="509" t="s">
        <v>77</v>
      </c>
      <c r="BU32" s="510"/>
      <c r="BV32" s="361" t="s">
        <v>78</v>
      </c>
      <c r="BW32" s="362"/>
      <c r="BX32" s="362"/>
      <c r="BY32" s="362"/>
      <c r="BZ32" s="362"/>
      <c r="CA32" s="362"/>
      <c r="CB32" s="123"/>
      <c r="CC32" s="124"/>
      <c r="CD32" s="124"/>
      <c r="CE32" s="125"/>
      <c r="CG32" s="364" t="s">
        <v>79</v>
      </c>
      <c r="CH32" s="365"/>
      <c r="CI32" s="365"/>
      <c r="CJ32" s="365"/>
      <c r="CK32" s="365"/>
      <c r="CL32" s="365"/>
      <c r="CM32" s="365"/>
      <c r="CN32" s="365"/>
      <c r="CO32" s="365"/>
      <c r="CP32" s="366"/>
      <c r="CQ32" s="7"/>
    </row>
    <row r="33" spans="1:95" s="163" customFormat="1" ht="23.25" customHeight="1" thickTop="1" x14ac:dyDescent="0.15">
      <c r="A33" s="216" t="s">
        <v>80</v>
      </c>
      <c r="B33" s="789"/>
      <c r="C33" s="790"/>
      <c r="D33" s="789"/>
      <c r="E33" s="790"/>
      <c r="F33" s="789"/>
      <c r="G33" s="790"/>
      <c r="H33" s="789"/>
      <c r="I33" s="790"/>
      <c r="J33" s="789"/>
      <c r="K33" s="790"/>
      <c r="L33" s="789"/>
      <c r="M33" s="790"/>
      <c r="N33" s="789"/>
      <c r="O33" s="790"/>
      <c r="P33" s="789"/>
      <c r="Q33" s="790"/>
      <c r="R33" s="789"/>
      <c r="S33" s="790"/>
      <c r="T33" s="789"/>
      <c r="U33" s="790"/>
      <c r="V33" s="789"/>
      <c r="W33" s="790"/>
      <c r="X33" s="789"/>
      <c r="Y33" s="790"/>
      <c r="Z33" s="789"/>
      <c r="AA33" s="790"/>
      <c r="AB33" s="789"/>
      <c r="AC33" s="790"/>
      <c r="AD33" s="789"/>
      <c r="AE33" s="790"/>
      <c r="AF33" s="789"/>
      <c r="AG33" s="790"/>
      <c r="AH33" s="789"/>
      <c r="AI33" s="790"/>
      <c r="AJ33" s="789"/>
      <c r="AK33" s="790"/>
      <c r="AL33" s="789"/>
      <c r="AM33" s="790"/>
      <c r="AN33" s="789"/>
      <c r="AO33" s="790"/>
      <c r="AP33" s="789"/>
      <c r="AQ33" s="790"/>
      <c r="AR33" s="789"/>
      <c r="AS33" s="790"/>
      <c r="AT33" s="789"/>
      <c r="AU33" s="790"/>
      <c r="AV33" s="789"/>
      <c r="AW33" s="790"/>
      <c r="AX33" s="789"/>
      <c r="AY33" s="790"/>
      <c r="AZ33" s="789"/>
      <c r="BA33" s="790"/>
      <c r="BB33" s="789"/>
      <c r="BC33" s="790"/>
      <c r="BD33" s="789"/>
      <c r="BE33" s="790"/>
      <c r="BF33" s="789"/>
      <c r="BG33" s="790"/>
      <c r="BI33" s="792"/>
      <c r="BJ33" s="793"/>
      <c r="BK33" s="126"/>
      <c r="BL33" s="127"/>
      <c r="BM33" s="128"/>
      <c r="BN33" s="126"/>
      <c r="BO33" s="127"/>
      <c r="BP33" s="128"/>
      <c r="BQ33" s="126"/>
      <c r="BR33" s="127"/>
      <c r="BT33" s="511"/>
      <c r="BU33" s="512"/>
      <c r="BV33" s="522" t="s">
        <v>81</v>
      </c>
      <c r="BW33" s="523"/>
      <c r="BX33" s="523"/>
      <c r="BY33" s="523"/>
      <c r="BZ33" s="523"/>
      <c r="CA33" s="524"/>
      <c r="CB33" s="242"/>
      <c r="CC33" s="243"/>
      <c r="CD33" s="243"/>
      <c r="CE33" s="244"/>
      <c r="CG33" s="517" t="s">
        <v>82</v>
      </c>
      <c r="CH33" s="518"/>
      <c r="CI33" s="518"/>
      <c r="CJ33" s="518"/>
      <c r="CK33" s="518"/>
      <c r="CL33" s="518"/>
      <c r="CM33" s="518"/>
      <c r="CN33" s="518"/>
      <c r="CO33" s="518"/>
      <c r="CP33" s="519"/>
      <c r="CQ33" s="7"/>
    </row>
    <row r="34" spans="1:95" s="163" customFormat="1" ht="23.25" customHeight="1" x14ac:dyDescent="0.15">
      <c r="A34" s="217" t="s">
        <v>83</v>
      </c>
      <c r="B34" s="476"/>
      <c r="C34" s="791"/>
      <c r="D34" s="476"/>
      <c r="E34" s="791"/>
      <c r="F34" s="476"/>
      <c r="G34" s="791"/>
      <c r="H34" s="476"/>
      <c r="I34" s="791"/>
      <c r="J34" s="476"/>
      <c r="K34" s="791"/>
      <c r="L34" s="476"/>
      <c r="M34" s="791"/>
      <c r="N34" s="476"/>
      <c r="O34" s="791"/>
      <c r="P34" s="476"/>
      <c r="Q34" s="791"/>
      <c r="R34" s="476"/>
      <c r="S34" s="791"/>
      <c r="T34" s="476"/>
      <c r="U34" s="791"/>
      <c r="V34" s="476"/>
      <c r="W34" s="791"/>
      <c r="X34" s="476"/>
      <c r="Y34" s="791"/>
      <c r="Z34" s="476"/>
      <c r="AA34" s="791"/>
      <c r="AB34" s="476"/>
      <c r="AC34" s="791"/>
      <c r="AD34" s="476"/>
      <c r="AE34" s="791"/>
      <c r="AF34" s="476"/>
      <c r="AG34" s="791"/>
      <c r="AH34" s="476"/>
      <c r="AI34" s="791"/>
      <c r="AJ34" s="476"/>
      <c r="AK34" s="791"/>
      <c r="AL34" s="476"/>
      <c r="AM34" s="791"/>
      <c r="AN34" s="476"/>
      <c r="AO34" s="791"/>
      <c r="AP34" s="476"/>
      <c r="AQ34" s="791"/>
      <c r="AR34" s="476"/>
      <c r="AS34" s="791"/>
      <c r="AT34" s="476"/>
      <c r="AU34" s="791"/>
      <c r="AV34" s="476"/>
      <c r="AW34" s="791"/>
      <c r="AX34" s="476"/>
      <c r="AY34" s="791"/>
      <c r="AZ34" s="476"/>
      <c r="BA34" s="791"/>
      <c r="BB34" s="476"/>
      <c r="BC34" s="791"/>
      <c r="BD34" s="476"/>
      <c r="BE34" s="791"/>
      <c r="BF34" s="476"/>
      <c r="BG34" s="791"/>
      <c r="BI34" s="442" t="s">
        <v>84</v>
      </c>
      <c r="BJ34" s="443"/>
      <c r="BK34" s="443"/>
      <c r="BL34" s="443"/>
      <c r="BM34" s="443"/>
      <c r="BN34" s="443"/>
      <c r="BO34" s="443"/>
      <c r="BP34" s="443"/>
      <c r="BQ34" s="443"/>
      <c r="BR34" s="444"/>
      <c r="BT34" s="513"/>
      <c r="BU34" s="514"/>
      <c r="BV34" s="543" t="s">
        <v>85</v>
      </c>
      <c r="BW34" s="543"/>
      <c r="BX34" s="543"/>
      <c r="BY34" s="543"/>
      <c r="BZ34" s="543"/>
      <c r="CA34" s="543"/>
      <c r="CB34" s="240"/>
      <c r="CC34" s="241"/>
      <c r="CD34" s="241"/>
      <c r="CE34" s="118"/>
      <c r="CG34" s="364" t="s">
        <v>86</v>
      </c>
      <c r="CH34" s="365"/>
      <c r="CI34" s="365"/>
      <c r="CJ34" s="365"/>
      <c r="CK34" s="365"/>
      <c r="CL34" s="365"/>
      <c r="CM34" s="365"/>
      <c r="CN34" s="365"/>
      <c r="CO34" s="365"/>
      <c r="CP34" s="366"/>
      <c r="CQ34" s="7"/>
    </row>
    <row r="35" spans="1:95" s="163" customFormat="1" ht="23.25" customHeight="1" x14ac:dyDescent="0.15">
      <c r="BI35" s="473"/>
      <c r="BJ35" s="470"/>
      <c r="BK35" s="470"/>
      <c r="BL35" s="470"/>
      <c r="BM35" s="470"/>
      <c r="BN35" s="470"/>
      <c r="BO35" s="470"/>
      <c r="BP35" s="470"/>
      <c r="BQ35" s="864"/>
      <c r="BR35" s="865"/>
      <c r="BT35" s="525" t="s">
        <v>87</v>
      </c>
      <c r="BU35" s="526"/>
      <c r="BV35" s="442" t="s">
        <v>88</v>
      </c>
      <c r="BW35" s="443"/>
      <c r="BX35" s="443"/>
      <c r="BY35" s="443"/>
      <c r="BZ35" s="443"/>
      <c r="CA35" s="444"/>
      <c r="CB35" s="240"/>
      <c r="CC35" s="241"/>
      <c r="CD35" s="241"/>
      <c r="CE35" s="118"/>
    </row>
    <row r="36" spans="1:95" s="163" customFormat="1" ht="23.25" customHeight="1" x14ac:dyDescent="0.15">
      <c r="A36" s="224">
        <v>13</v>
      </c>
      <c r="B36" s="529" t="s">
        <v>89</v>
      </c>
      <c r="C36" s="529"/>
      <c r="D36" s="529"/>
      <c r="E36" s="529"/>
      <c r="F36" s="529"/>
      <c r="G36" s="529"/>
      <c r="H36" s="529"/>
      <c r="I36" s="529"/>
      <c r="J36" s="529"/>
      <c r="K36" s="529"/>
      <c r="L36" s="529"/>
      <c r="M36" s="529"/>
      <c r="N36" s="529"/>
      <c r="O36" s="529"/>
      <c r="P36" s="529"/>
      <c r="Q36" s="529" t="s">
        <v>90</v>
      </c>
      <c r="R36" s="529"/>
      <c r="S36" s="529"/>
      <c r="T36" s="529"/>
      <c r="U36" s="529"/>
      <c r="V36" s="529"/>
      <c r="W36" s="529"/>
      <c r="X36" s="529"/>
      <c r="Y36" s="529"/>
      <c r="Z36" s="529"/>
      <c r="AA36" s="529"/>
      <c r="AB36" s="529"/>
      <c r="AC36" s="529"/>
      <c r="AD36" s="529"/>
      <c r="AE36" s="529"/>
      <c r="AF36" s="529"/>
      <c r="AG36" s="529"/>
      <c r="AH36" s="532" t="s">
        <v>91</v>
      </c>
      <c r="AI36" s="533"/>
      <c r="AJ36" s="533"/>
      <c r="AK36" s="533"/>
      <c r="AL36" s="533"/>
      <c r="AM36" s="534"/>
      <c r="AN36" s="532" t="s">
        <v>92</v>
      </c>
      <c r="AO36" s="533"/>
      <c r="AP36" s="533"/>
      <c r="AQ36" s="533"/>
      <c r="AR36" s="533"/>
      <c r="AS36" s="534"/>
      <c r="AT36" s="177"/>
      <c r="AU36" s="177"/>
      <c r="AW36" s="538" t="s">
        <v>93</v>
      </c>
      <c r="AX36" s="539"/>
      <c r="AY36" s="539"/>
      <c r="AZ36" s="539"/>
      <c r="BA36" s="539"/>
      <c r="BB36" s="540"/>
      <c r="BI36" s="541" t="s">
        <v>94</v>
      </c>
      <c r="BJ36" s="541"/>
      <c r="BK36" s="541"/>
      <c r="BL36" s="541"/>
      <c r="BM36" s="541"/>
      <c r="BN36" s="541"/>
      <c r="BO36" s="541"/>
      <c r="BP36" s="541"/>
      <c r="BQ36" s="813"/>
      <c r="BR36" s="813"/>
      <c r="BT36" s="527"/>
      <c r="BU36" s="528"/>
      <c r="BV36" s="442" t="s">
        <v>95</v>
      </c>
      <c r="BW36" s="443"/>
      <c r="BX36" s="443"/>
      <c r="BY36" s="443"/>
      <c r="BZ36" s="443"/>
      <c r="CA36" s="444"/>
      <c r="CB36" s="240"/>
      <c r="CC36" s="241"/>
      <c r="CD36" s="241"/>
      <c r="CE36" s="118"/>
    </row>
    <row r="37" spans="1:95" s="163" customFormat="1" ht="9" customHeight="1" x14ac:dyDescent="0.15">
      <c r="A37" s="225"/>
      <c r="B37" s="530"/>
      <c r="C37" s="530"/>
      <c r="D37" s="530"/>
      <c r="E37" s="530"/>
      <c r="F37" s="530"/>
      <c r="G37" s="530"/>
      <c r="H37" s="530"/>
      <c r="I37" s="530"/>
      <c r="J37" s="530"/>
      <c r="K37" s="530"/>
      <c r="L37" s="530"/>
      <c r="M37" s="530"/>
      <c r="N37" s="530"/>
      <c r="O37" s="530"/>
      <c r="P37" s="530"/>
      <c r="Q37" s="530"/>
      <c r="R37" s="530"/>
      <c r="S37" s="530"/>
      <c r="T37" s="530"/>
      <c r="U37" s="530"/>
      <c r="V37" s="530"/>
      <c r="W37" s="530"/>
      <c r="X37" s="530"/>
      <c r="Y37" s="530"/>
      <c r="Z37" s="530"/>
      <c r="AA37" s="530"/>
      <c r="AB37" s="530"/>
      <c r="AC37" s="530"/>
      <c r="AD37" s="530"/>
      <c r="AE37" s="530"/>
      <c r="AF37" s="530"/>
      <c r="AG37" s="530"/>
      <c r="AH37" s="535"/>
      <c r="AI37" s="536"/>
      <c r="AJ37" s="536"/>
      <c r="AK37" s="536"/>
      <c r="AL37" s="536"/>
      <c r="AM37" s="537"/>
      <c r="AN37" s="535"/>
      <c r="AO37" s="536"/>
      <c r="AP37" s="536"/>
      <c r="AQ37" s="536"/>
      <c r="AR37" s="536"/>
      <c r="AS37" s="537"/>
      <c r="AT37" s="177"/>
      <c r="AU37" s="177"/>
      <c r="AW37" s="218"/>
      <c r="AX37" s="219" t="s">
        <v>11</v>
      </c>
      <c r="AY37" s="219"/>
      <c r="AZ37" s="219" t="s">
        <v>12</v>
      </c>
      <c r="BA37" s="219"/>
      <c r="BB37" s="220" t="s">
        <v>13</v>
      </c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238"/>
      <c r="BR37" s="169"/>
      <c r="BT37" s="559" t="s">
        <v>96</v>
      </c>
      <c r="BU37" s="560"/>
      <c r="BV37" s="560"/>
      <c r="BW37" s="560"/>
      <c r="BX37" s="560"/>
      <c r="BY37" s="560"/>
      <c r="BZ37" s="560"/>
      <c r="CA37" s="561"/>
      <c r="CB37" s="814"/>
      <c r="CC37" s="794"/>
      <c r="CD37" s="794"/>
      <c r="CE37" s="796"/>
    </row>
    <row r="38" spans="1:95" s="163" customFormat="1" ht="19.5" customHeight="1" x14ac:dyDescent="0.15">
      <c r="A38" s="571" t="s">
        <v>97</v>
      </c>
      <c r="B38" s="531"/>
      <c r="C38" s="531"/>
      <c r="D38" s="531"/>
      <c r="E38" s="531"/>
      <c r="F38" s="531"/>
      <c r="G38" s="531"/>
      <c r="H38" s="531"/>
      <c r="I38" s="531"/>
      <c r="J38" s="531"/>
      <c r="K38" s="531"/>
      <c r="L38" s="531"/>
      <c r="M38" s="531"/>
      <c r="N38" s="531"/>
      <c r="O38" s="531"/>
      <c r="P38" s="531"/>
      <c r="Q38" s="531"/>
      <c r="R38" s="531"/>
      <c r="S38" s="531"/>
      <c r="T38" s="531"/>
      <c r="U38" s="531"/>
      <c r="V38" s="531"/>
      <c r="W38" s="531"/>
      <c r="X38" s="531"/>
      <c r="Y38" s="531"/>
      <c r="Z38" s="531"/>
      <c r="AA38" s="531"/>
      <c r="AB38" s="531"/>
      <c r="AC38" s="531"/>
      <c r="AD38" s="531"/>
      <c r="AE38" s="531"/>
      <c r="AF38" s="531"/>
      <c r="AG38" s="531"/>
      <c r="AH38" s="221"/>
      <c r="AI38" s="222" t="s">
        <v>11</v>
      </c>
      <c r="AJ38" s="222"/>
      <c r="AK38" s="222" t="s">
        <v>12</v>
      </c>
      <c r="AL38" s="222"/>
      <c r="AM38" s="223" t="s">
        <v>13</v>
      </c>
      <c r="AN38" s="218"/>
      <c r="AO38" s="219" t="s">
        <v>11</v>
      </c>
      <c r="AP38" s="219"/>
      <c r="AQ38" s="219" t="s">
        <v>12</v>
      </c>
      <c r="AR38" s="219"/>
      <c r="AS38" s="220" t="s">
        <v>13</v>
      </c>
      <c r="AT38" s="177"/>
      <c r="AU38" s="177"/>
      <c r="AW38" s="9"/>
      <c r="AX38" s="10"/>
      <c r="AY38" s="9"/>
      <c r="AZ38" s="10"/>
      <c r="BA38" s="9"/>
      <c r="BB38" s="10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69"/>
      <c r="BR38" s="169"/>
      <c r="BT38" s="562"/>
      <c r="BU38" s="563"/>
      <c r="BV38" s="563"/>
      <c r="BW38" s="563"/>
      <c r="BX38" s="563"/>
      <c r="BY38" s="563"/>
      <c r="BZ38" s="563"/>
      <c r="CA38" s="564"/>
      <c r="CB38" s="815"/>
      <c r="CC38" s="795"/>
      <c r="CD38" s="795"/>
      <c r="CE38" s="797"/>
    </row>
    <row r="39" spans="1:95" s="163" customFormat="1" ht="23.25" customHeight="1" x14ac:dyDescent="0.15">
      <c r="A39" s="571"/>
      <c r="B39" s="547" t="s">
        <v>98</v>
      </c>
      <c r="C39" s="548"/>
      <c r="D39" s="548"/>
      <c r="E39" s="548"/>
      <c r="F39" s="548"/>
      <c r="G39" s="548"/>
      <c r="H39" s="548"/>
      <c r="I39" s="548"/>
      <c r="J39" s="548"/>
      <c r="K39" s="548"/>
      <c r="L39" s="548"/>
      <c r="M39" s="548"/>
      <c r="N39" s="548"/>
      <c r="O39" s="548"/>
      <c r="P39" s="548"/>
      <c r="Q39" s="226">
        <v>1</v>
      </c>
      <c r="R39" s="798"/>
      <c r="S39" s="799"/>
      <c r="T39" s="800"/>
      <c r="U39" s="801"/>
      <c r="V39" s="801"/>
      <c r="W39" s="801"/>
      <c r="X39" s="802"/>
      <c r="Y39" s="802"/>
      <c r="Z39" s="803"/>
      <c r="AA39" s="802"/>
      <c r="AB39" s="1"/>
      <c r="AC39" s="2"/>
      <c r="AD39" s="2"/>
      <c r="AE39" s="2"/>
      <c r="AF39" s="2"/>
      <c r="AG39" s="3"/>
      <c r="AH39" s="5"/>
      <c r="AI39" s="3"/>
      <c r="AJ39" s="5"/>
      <c r="AK39" s="3"/>
      <c r="AL39" s="5"/>
      <c r="AM39" s="3"/>
      <c r="AN39" s="5"/>
      <c r="AO39" s="3"/>
      <c r="AP39" s="5"/>
      <c r="AQ39" s="3"/>
      <c r="AR39" s="5"/>
      <c r="AS39" s="3"/>
      <c r="AT39" s="11"/>
      <c r="AU39" s="11"/>
      <c r="CN39" s="183"/>
      <c r="CO39" s="183"/>
      <c r="CP39" s="183"/>
    </row>
    <row r="40" spans="1:95" s="163" customFormat="1" ht="23.25" customHeight="1" x14ac:dyDescent="0.15">
      <c r="A40" s="571"/>
      <c r="B40" s="547" t="s">
        <v>99</v>
      </c>
      <c r="C40" s="548"/>
      <c r="D40" s="548"/>
      <c r="E40" s="548"/>
      <c r="F40" s="548"/>
      <c r="G40" s="548"/>
      <c r="H40" s="548"/>
      <c r="I40" s="548"/>
      <c r="J40" s="548"/>
      <c r="K40" s="548"/>
      <c r="L40" s="548"/>
      <c r="M40" s="548"/>
      <c r="N40" s="548"/>
      <c r="O40" s="548"/>
      <c r="P40" s="548"/>
      <c r="Q40" s="226">
        <v>2</v>
      </c>
      <c r="R40" s="804"/>
      <c r="S40" s="805"/>
      <c r="T40" s="810"/>
      <c r="U40" s="811"/>
      <c r="V40" s="811"/>
      <c r="W40" s="811"/>
      <c r="X40" s="812"/>
      <c r="Y40" s="799"/>
      <c r="Z40" s="804"/>
      <c r="AA40" s="805"/>
      <c r="AB40" s="1"/>
      <c r="AC40" s="2"/>
      <c r="AD40" s="2"/>
      <c r="AE40" s="2"/>
      <c r="AF40" s="2"/>
      <c r="AG40" s="3"/>
      <c r="AH40" s="5"/>
      <c r="AI40" s="3"/>
      <c r="AJ40" s="5"/>
      <c r="AK40" s="3"/>
      <c r="AL40" s="5"/>
      <c r="AM40" s="3"/>
      <c r="AN40" s="5"/>
      <c r="AO40" s="3"/>
      <c r="AP40" s="5"/>
      <c r="AQ40" s="3"/>
      <c r="AR40" s="5"/>
      <c r="AS40" s="3"/>
      <c r="AT40" s="12"/>
      <c r="AU40" s="12"/>
      <c r="AW40" s="585">
        <v>15</v>
      </c>
      <c r="AX40" s="539"/>
      <c r="AY40" s="540"/>
      <c r="AZ40" s="394" t="s">
        <v>100</v>
      </c>
      <c r="BA40" s="395"/>
      <c r="BB40" s="395"/>
      <c r="BC40" s="395"/>
      <c r="BD40" s="395"/>
      <c r="BE40" s="395"/>
      <c r="BF40" s="395"/>
      <c r="BG40" s="395"/>
      <c r="BH40" s="395"/>
      <c r="BI40" s="395"/>
      <c r="BJ40" s="395"/>
      <c r="BK40" s="395"/>
      <c r="BL40" s="395"/>
      <c r="BM40" s="396"/>
      <c r="BN40" s="586" t="s">
        <v>101</v>
      </c>
      <c r="BO40" s="587"/>
      <c r="BP40" s="587"/>
      <c r="BQ40" s="587"/>
      <c r="BR40" s="587"/>
      <c r="BS40" s="587"/>
      <c r="BT40" s="587"/>
      <c r="BU40" s="587"/>
      <c r="BV40" s="587"/>
      <c r="BW40" s="587"/>
      <c r="BX40" s="587"/>
      <c r="BY40" s="587"/>
      <c r="BZ40" s="587"/>
      <c r="CA40" s="587"/>
      <c r="CB40" s="587"/>
      <c r="CC40" s="587"/>
      <c r="CD40" s="587"/>
      <c r="CE40" s="587"/>
      <c r="CF40" s="587"/>
      <c r="CG40" s="587"/>
      <c r="CH40" s="587"/>
      <c r="CI40" s="587"/>
      <c r="CJ40" s="587"/>
      <c r="CK40" s="587"/>
      <c r="CL40" s="587"/>
      <c r="CM40" s="587"/>
      <c r="CN40" s="587"/>
      <c r="CO40" s="588"/>
      <c r="CP40" s="176"/>
    </row>
    <row r="41" spans="1:95" s="163" customFormat="1" ht="23.25" customHeight="1" x14ac:dyDescent="0.15">
      <c r="A41" s="571"/>
      <c r="B41" s="547" t="s">
        <v>102</v>
      </c>
      <c r="C41" s="548"/>
      <c r="D41" s="548"/>
      <c r="E41" s="548"/>
      <c r="F41" s="548"/>
      <c r="G41" s="548"/>
      <c r="H41" s="548"/>
      <c r="I41" s="548"/>
      <c r="J41" s="548"/>
      <c r="K41" s="548"/>
      <c r="L41" s="548"/>
      <c r="M41" s="548"/>
      <c r="N41" s="548"/>
      <c r="O41" s="548"/>
      <c r="P41" s="548"/>
      <c r="Q41" s="226">
        <v>3</v>
      </c>
      <c r="R41" s="806"/>
      <c r="S41" s="807"/>
      <c r="T41" s="810"/>
      <c r="U41" s="811"/>
      <c r="V41" s="811"/>
      <c r="W41" s="811"/>
      <c r="X41" s="812"/>
      <c r="Y41" s="799"/>
      <c r="Z41" s="806"/>
      <c r="AA41" s="807"/>
      <c r="AB41" s="1"/>
      <c r="AC41" s="2"/>
      <c r="AD41" s="2"/>
      <c r="AE41" s="2"/>
      <c r="AF41" s="2"/>
      <c r="AG41" s="3"/>
      <c r="AH41" s="5"/>
      <c r="AI41" s="3"/>
      <c r="AJ41" s="5"/>
      <c r="AK41" s="3"/>
      <c r="AL41" s="5"/>
      <c r="AM41" s="3"/>
      <c r="AN41" s="5"/>
      <c r="AO41" s="3"/>
      <c r="AP41" s="5"/>
      <c r="AQ41" s="3"/>
      <c r="AR41" s="5"/>
      <c r="AS41" s="3"/>
      <c r="AT41" s="12"/>
      <c r="AU41" s="12"/>
      <c r="AW41" s="589" t="s">
        <v>271</v>
      </c>
      <c r="AX41" s="590"/>
      <c r="AY41" s="590"/>
      <c r="AZ41" s="400"/>
      <c r="BA41" s="401"/>
      <c r="BB41" s="401"/>
      <c r="BC41" s="401"/>
      <c r="BD41" s="401"/>
      <c r="BE41" s="401"/>
      <c r="BF41" s="401"/>
      <c r="BG41" s="401"/>
      <c r="BH41" s="401"/>
      <c r="BI41" s="401"/>
      <c r="BJ41" s="401"/>
      <c r="BK41" s="401"/>
      <c r="BL41" s="401"/>
      <c r="BM41" s="402"/>
      <c r="BN41" s="584" t="s">
        <v>103</v>
      </c>
      <c r="BO41" s="584"/>
      <c r="BP41" s="594" t="s">
        <v>104</v>
      </c>
      <c r="BQ41" s="595"/>
      <c r="BR41" s="584" t="s">
        <v>105</v>
      </c>
      <c r="BS41" s="584"/>
      <c r="BT41" s="584" t="s">
        <v>106</v>
      </c>
      <c r="BU41" s="584"/>
      <c r="BV41" s="584" t="s">
        <v>107</v>
      </c>
      <c r="BW41" s="584"/>
      <c r="BX41" s="584" t="s">
        <v>108</v>
      </c>
      <c r="BY41" s="584"/>
      <c r="BZ41" s="584" t="s">
        <v>109</v>
      </c>
      <c r="CA41" s="584"/>
      <c r="CB41" s="584" t="s">
        <v>110</v>
      </c>
      <c r="CC41" s="584"/>
      <c r="CD41" s="576" t="s">
        <v>111</v>
      </c>
      <c r="CE41" s="577"/>
      <c r="CF41" s="584" t="s">
        <v>112</v>
      </c>
      <c r="CG41" s="584"/>
      <c r="CH41" s="584" t="s">
        <v>113</v>
      </c>
      <c r="CI41" s="584"/>
      <c r="CJ41" s="584" t="s">
        <v>114</v>
      </c>
      <c r="CK41" s="584"/>
      <c r="CL41" s="584" t="s">
        <v>115</v>
      </c>
      <c r="CM41" s="584"/>
      <c r="CN41" s="584" t="s">
        <v>116</v>
      </c>
      <c r="CO41" s="584"/>
      <c r="CP41" s="184"/>
    </row>
    <row r="42" spans="1:95" s="163" customFormat="1" ht="23.25" customHeight="1" x14ac:dyDescent="0.15">
      <c r="A42" s="571"/>
      <c r="B42" s="547" t="s">
        <v>117</v>
      </c>
      <c r="C42" s="548"/>
      <c r="D42" s="548"/>
      <c r="E42" s="548"/>
      <c r="F42" s="548"/>
      <c r="G42" s="548"/>
      <c r="H42" s="548"/>
      <c r="I42" s="548"/>
      <c r="J42" s="548"/>
      <c r="K42" s="548"/>
      <c r="L42" s="548"/>
      <c r="M42" s="548"/>
      <c r="N42" s="548"/>
      <c r="O42" s="548"/>
      <c r="P42" s="548"/>
      <c r="Q42" s="226">
        <v>4</v>
      </c>
      <c r="R42" s="806"/>
      <c r="S42" s="807"/>
      <c r="T42" s="810"/>
      <c r="U42" s="811"/>
      <c r="V42" s="811"/>
      <c r="W42" s="811"/>
      <c r="X42" s="812"/>
      <c r="Y42" s="799"/>
      <c r="Z42" s="806"/>
      <c r="AA42" s="807"/>
      <c r="AB42" s="1"/>
      <c r="AC42" s="2"/>
      <c r="AD42" s="2"/>
      <c r="AE42" s="2"/>
      <c r="AF42" s="2"/>
      <c r="AG42" s="3"/>
      <c r="AH42" s="5"/>
      <c r="AI42" s="3"/>
      <c r="AJ42" s="5"/>
      <c r="AK42" s="3"/>
      <c r="AL42" s="5"/>
      <c r="AM42" s="3"/>
      <c r="AN42" s="5"/>
      <c r="AO42" s="3"/>
      <c r="AP42" s="5"/>
      <c r="AQ42" s="3"/>
      <c r="AR42" s="5"/>
      <c r="AS42" s="3"/>
      <c r="AT42" s="12"/>
      <c r="AU42" s="12"/>
      <c r="AW42" s="591"/>
      <c r="AX42" s="590"/>
      <c r="AY42" s="590"/>
      <c r="AZ42" s="581" t="s">
        <v>118</v>
      </c>
      <c r="BA42" s="582"/>
      <c r="BB42" s="582"/>
      <c r="BC42" s="582"/>
      <c r="BD42" s="582"/>
      <c r="BE42" s="582"/>
      <c r="BF42" s="582"/>
      <c r="BG42" s="582"/>
      <c r="BH42" s="582"/>
      <c r="BI42" s="582"/>
      <c r="BJ42" s="582"/>
      <c r="BK42" s="582"/>
      <c r="BL42" s="582"/>
      <c r="BM42" s="583"/>
      <c r="BN42" s="817"/>
      <c r="BO42" s="817"/>
      <c r="BP42" s="818"/>
      <c r="BQ42" s="819"/>
      <c r="BR42" s="817"/>
      <c r="BS42" s="817"/>
      <c r="BT42" s="817"/>
      <c r="BU42" s="817"/>
      <c r="BV42" s="817"/>
      <c r="BW42" s="817"/>
      <c r="BX42" s="817"/>
      <c r="BY42" s="817"/>
      <c r="BZ42" s="817"/>
      <c r="CA42" s="817"/>
      <c r="CB42" s="817"/>
      <c r="CC42" s="817"/>
      <c r="CD42" s="817"/>
      <c r="CE42" s="817"/>
      <c r="CF42" s="817"/>
      <c r="CG42" s="817"/>
      <c r="CH42" s="817"/>
      <c r="CI42" s="817"/>
      <c r="CJ42" s="817"/>
      <c r="CK42" s="817"/>
      <c r="CL42" s="816"/>
      <c r="CM42" s="816"/>
      <c r="CN42" s="816"/>
      <c r="CO42" s="816"/>
      <c r="CP42" s="8"/>
    </row>
    <row r="43" spans="1:95" s="163" customFormat="1" ht="23.25" customHeight="1" x14ac:dyDescent="0.15">
      <c r="A43" s="571"/>
      <c r="B43" s="596" t="s">
        <v>119</v>
      </c>
      <c r="C43" s="597"/>
      <c r="D43" s="597"/>
      <c r="E43" s="597"/>
      <c r="F43" s="597"/>
      <c r="G43" s="597"/>
      <c r="H43" s="597"/>
      <c r="I43" s="597"/>
      <c r="J43" s="597"/>
      <c r="K43" s="597"/>
      <c r="L43" s="597"/>
      <c r="M43" s="597"/>
      <c r="N43" s="597"/>
      <c r="O43" s="597"/>
      <c r="P43" s="597"/>
      <c r="Q43" s="227">
        <v>5</v>
      </c>
      <c r="R43" s="808"/>
      <c r="S43" s="809"/>
      <c r="T43" s="810"/>
      <c r="U43" s="811"/>
      <c r="V43" s="811"/>
      <c r="W43" s="811"/>
      <c r="X43" s="812"/>
      <c r="Y43" s="799"/>
      <c r="Z43" s="808"/>
      <c r="AA43" s="809"/>
      <c r="AB43" s="13"/>
      <c r="AC43" s="14"/>
      <c r="AD43" s="14"/>
      <c r="AE43" s="14"/>
      <c r="AF43" s="14"/>
      <c r="AG43" s="15"/>
      <c r="AH43" s="16"/>
      <c r="AI43" s="15"/>
      <c r="AJ43" s="16"/>
      <c r="AK43" s="15"/>
      <c r="AL43" s="16"/>
      <c r="AM43" s="15"/>
      <c r="AN43" s="16"/>
      <c r="AO43" s="15"/>
      <c r="AP43" s="16"/>
      <c r="AQ43" s="15"/>
      <c r="AR43" s="16"/>
      <c r="AS43" s="15"/>
      <c r="AT43" s="17"/>
      <c r="AU43" s="17"/>
      <c r="AW43" s="591"/>
      <c r="AX43" s="590"/>
      <c r="AY43" s="590"/>
      <c r="AZ43" s="581" t="s">
        <v>120</v>
      </c>
      <c r="BA43" s="582"/>
      <c r="BB43" s="582"/>
      <c r="BC43" s="582"/>
      <c r="BD43" s="582"/>
      <c r="BE43" s="582"/>
      <c r="BF43" s="582"/>
      <c r="BG43" s="582"/>
      <c r="BH43" s="582"/>
      <c r="BI43" s="582"/>
      <c r="BJ43" s="582"/>
      <c r="BK43" s="582"/>
      <c r="BL43" s="582"/>
      <c r="BM43" s="583"/>
      <c r="BN43" s="817"/>
      <c r="BO43" s="817"/>
      <c r="BP43" s="818"/>
      <c r="BQ43" s="819"/>
      <c r="BR43" s="817"/>
      <c r="BS43" s="817"/>
      <c r="BT43" s="817"/>
      <c r="BU43" s="817"/>
      <c r="BV43" s="817"/>
      <c r="BW43" s="817"/>
      <c r="BX43" s="817"/>
      <c r="BY43" s="817"/>
      <c r="BZ43" s="817"/>
      <c r="CA43" s="817"/>
      <c r="CB43" s="817"/>
      <c r="CC43" s="817"/>
      <c r="CD43" s="817"/>
      <c r="CE43" s="817"/>
      <c r="CF43" s="817"/>
      <c r="CG43" s="817"/>
      <c r="CH43" s="817"/>
      <c r="CI43" s="817"/>
      <c r="CJ43" s="817"/>
      <c r="CK43" s="817"/>
      <c r="CL43" s="816"/>
      <c r="CM43" s="816"/>
      <c r="CN43" s="816"/>
      <c r="CO43" s="816"/>
      <c r="CP43" s="8"/>
    </row>
    <row r="44" spans="1:95" s="163" customFormat="1" ht="23.25" customHeight="1" x14ac:dyDescent="0.15">
      <c r="A44" s="572"/>
      <c r="B44" s="596" t="s">
        <v>121</v>
      </c>
      <c r="C44" s="597"/>
      <c r="D44" s="597"/>
      <c r="E44" s="597"/>
      <c r="F44" s="597"/>
      <c r="G44" s="597"/>
      <c r="H44" s="597"/>
      <c r="I44" s="597"/>
      <c r="J44" s="597"/>
      <c r="K44" s="597"/>
      <c r="L44" s="597"/>
      <c r="M44" s="597"/>
      <c r="N44" s="597"/>
      <c r="O44" s="597"/>
      <c r="P44" s="597"/>
      <c r="Q44" s="226">
        <v>6</v>
      </c>
      <c r="R44" s="798"/>
      <c r="S44" s="799"/>
      <c r="T44" s="810"/>
      <c r="U44" s="811"/>
      <c r="V44" s="811"/>
      <c r="W44" s="811"/>
      <c r="X44" s="812"/>
      <c r="Y44" s="799"/>
      <c r="Z44" s="798"/>
      <c r="AA44" s="799"/>
      <c r="AB44" s="1"/>
      <c r="AC44" s="2"/>
      <c r="AD44" s="2"/>
      <c r="AE44" s="2"/>
      <c r="AF44" s="2"/>
      <c r="AG44" s="3"/>
      <c r="AH44" s="5"/>
      <c r="AI44" s="3"/>
      <c r="AJ44" s="5"/>
      <c r="AK44" s="3"/>
      <c r="AL44" s="5"/>
      <c r="AM44" s="3"/>
      <c r="AN44" s="5"/>
      <c r="AO44" s="3"/>
      <c r="AP44" s="5"/>
      <c r="AQ44" s="3"/>
      <c r="AR44" s="5"/>
      <c r="AS44" s="3"/>
      <c r="AT44" s="12"/>
      <c r="AU44" s="12"/>
      <c r="AW44" s="591"/>
      <c r="AX44" s="590"/>
      <c r="AY44" s="590"/>
      <c r="AZ44" s="600" t="s">
        <v>122</v>
      </c>
      <c r="BA44" s="601"/>
      <c r="BB44" s="601"/>
      <c r="BC44" s="601"/>
      <c r="BD44" s="601"/>
      <c r="BE44" s="601"/>
      <c r="BF44" s="601"/>
      <c r="BG44" s="601"/>
      <c r="BH44" s="601"/>
      <c r="BI44" s="601"/>
      <c r="BJ44" s="601"/>
      <c r="BK44" s="601"/>
      <c r="BL44" s="601"/>
      <c r="BM44" s="602"/>
      <c r="BN44" s="817"/>
      <c r="BO44" s="817"/>
      <c r="BP44" s="818"/>
      <c r="BQ44" s="819"/>
      <c r="BR44" s="817"/>
      <c r="BS44" s="817"/>
      <c r="BT44" s="817"/>
      <c r="BU44" s="817"/>
      <c r="BV44" s="817"/>
      <c r="BW44" s="817"/>
      <c r="BX44" s="817"/>
      <c r="BY44" s="817"/>
      <c r="BZ44" s="817"/>
      <c r="CA44" s="817"/>
      <c r="CB44" s="817"/>
      <c r="CC44" s="817"/>
      <c r="CD44" s="817"/>
      <c r="CE44" s="817"/>
      <c r="CF44" s="817"/>
      <c r="CG44" s="817"/>
      <c r="CH44" s="817"/>
      <c r="CI44" s="817"/>
      <c r="CJ44" s="817"/>
      <c r="CK44" s="817"/>
      <c r="CL44" s="816"/>
      <c r="CM44" s="816"/>
      <c r="CN44" s="816"/>
      <c r="CO44" s="816"/>
      <c r="CP44" s="8"/>
    </row>
    <row r="45" spans="1:95" s="163" customFormat="1" ht="23.25" customHeight="1" thickBot="1" x14ac:dyDescent="0.2">
      <c r="AW45" s="591"/>
      <c r="AX45" s="590"/>
      <c r="AY45" s="590"/>
      <c r="AZ45" s="613" t="s">
        <v>123</v>
      </c>
      <c r="BA45" s="614"/>
      <c r="BB45" s="614"/>
      <c r="BC45" s="614"/>
      <c r="BD45" s="614"/>
      <c r="BE45" s="614"/>
      <c r="BF45" s="614"/>
      <c r="BG45" s="614"/>
      <c r="BH45" s="614"/>
      <c r="BI45" s="614"/>
      <c r="BJ45" s="614"/>
      <c r="BK45" s="614"/>
      <c r="BL45" s="614"/>
      <c r="BM45" s="615"/>
      <c r="BN45" s="821"/>
      <c r="BO45" s="821"/>
      <c r="BP45" s="826"/>
      <c r="BQ45" s="827"/>
      <c r="BR45" s="821"/>
      <c r="BS45" s="821"/>
      <c r="BT45" s="821"/>
      <c r="BU45" s="821"/>
      <c r="BV45" s="821"/>
      <c r="BW45" s="821"/>
      <c r="BX45" s="821"/>
      <c r="BY45" s="821"/>
      <c r="BZ45" s="821"/>
      <c r="CA45" s="821"/>
      <c r="CB45" s="821"/>
      <c r="CC45" s="821"/>
      <c r="CD45" s="821"/>
      <c r="CE45" s="821"/>
      <c r="CF45" s="821"/>
      <c r="CG45" s="821"/>
      <c r="CH45" s="821"/>
      <c r="CI45" s="821"/>
      <c r="CJ45" s="821"/>
      <c r="CK45" s="821"/>
      <c r="CL45" s="820"/>
      <c r="CM45" s="820"/>
      <c r="CN45" s="820"/>
      <c r="CO45" s="820"/>
      <c r="CP45" s="8"/>
    </row>
    <row r="46" spans="1:95" s="163" customFormat="1" ht="23.25" customHeight="1" thickTop="1" x14ac:dyDescent="0.15">
      <c r="A46" s="618" t="s">
        <v>124</v>
      </c>
      <c r="B46" s="619"/>
      <c r="C46" s="619"/>
      <c r="D46" s="619"/>
      <c r="E46" s="619"/>
      <c r="F46" s="619"/>
      <c r="G46" s="619"/>
      <c r="H46" s="619"/>
      <c r="I46" s="619"/>
      <c r="J46" s="619"/>
      <c r="K46" s="619"/>
      <c r="L46" s="619"/>
      <c r="M46" s="619"/>
      <c r="N46" s="619"/>
      <c r="O46" s="619"/>
      <c r="P46" s="619"/>
      <c r="Q46" s="619"/>
      <c r="R46" s="619"/>
      <c r="S46" s="619"/>
      <c r="T46" s="619"/>
      <c r="U46" s="619"/>
      <c r="V46" s="620"/>
      <c r="Y46" s="543" t="s">
        <v>125</v>
      </c>
      <c r="Z46" s="543"/>
      <c r="AA46" s="543"/>
      <c r="AB46" s="543"/>
      <c r="AC46" s="543"/>
      <c r="AD46" s="543"/>
      <c r="AE46" s="543"/>
      <c r="AF46" s="543"/>
      <c r="AG46" s="543"/>
      <c r="AJ46" s="621" t="s">
        <v>283</v>
      </c>
      <c r="AK46" s="543"/>
      <c r="AL46" s="543"/>
      <c r="AM46" s="543"/>
      <c r="AN46" s="612" t="s">
        <v>126</v>
      </c>
      <c r="AO46" s="612"/>
      <c r="AP46" s="240"/>
      <c r="AQ46" s="18"/>
      <c r="AR46" s="10"/>
      <c r="AT46" s="19"/>
      <c r="AU46" s="19"/>
      <c r="AW46" s="591"/>
      <c r="AX46" s="590"/>
      <c r="AY46" s="590"/>
      <c r="AZ46" s="622" t="s">
        <v>127</v>
      </c>
      <c r="BA46" s="623"/>
      <c r="BB46" s="623"/>
      <c r="BC46" s="623"/>
      <c r="BD46" s="623"/>
      <c r="BE46" s="623"/>
      <c r="BF46" s="623"/>
      <c r="BG46" s="623"/>
      <c r="BH46" s="623"/>
      <c r="BI46" s="623"/>
      <c r="BJ46" s="623"/>
      <c r="BK46" s="623"/>
      <c r="BL46" s="623"/>
      <c r="BM46" s="624"/>
      <c r="BN46" s="629" t="s">
        <v>103</v>
      </c>
      <c r="BO46" s="629"/>
      <c r="BP46" s="657" t="s">
        <v>104</v>
      </c>
      <c r="BQ46" s="658"/>
      <c r="BR46" s="629" t="s">
        <v>105</v>
      </c>
      <c r="BS46" s="629"/>
      <c r="BT46" s="629" t="s">
        <v>106</v>
      </c>
      <c r="BU46" s="629"/>
      <c r="BV46" s="629" t="s">
        <v>107</v>
      </c>
      <c r="BW46" s="629"/>
      <c r="BX46" s="629" t="s">
        <v>108</v>
      </c>
      <c r="BY46" s="629"/>
      <c r="BZ46" s="629" t="s">
        <v>109</v>
      </c>
      <c r="CA46" s="629"/>
      <c r="CB46" s="629" t="s">
        <v>110</v>
      </c>
      <c r="CC46" s="629"/>
      <c r="CD46" s="655" t="s">
        <v>111</v>
      </c>
      <c r="CE46" s="656"/>
      <c r="CF46" s="629" t="s">
        <v>112</v>
      </c>
      <c r="CG46" s="629"/>
      <c r="CH46" s="629" t="s">
        <v>113</v>
      </c>
      <c r="CI46" s="629"/>
      <c r="CJ46" s="629" t="s">
        <v>114</v>
      </c>
      <c r="CK46" s="629"/>
      <c r="CL46" s="629" t="s">
        <v>115</v>
      </c>
      <c r="CM46" s="629"/>
      <c r="CN46" s="629" t="s">
        <v>116</v>
      </c>
      <c r="CO46" s="639"/>
      <c r="CP46" s="8"/>
    </row>
    <row r="47" spans="1:95" s="163" customFormat="1" ht="23.25" customHeight="1" thickBot="1" x14ac:dyDescent="0.2">
      <c r="A47" s="640" t="s">
        <v>100</v>
      </c>
      <c r="B47" s="640"/>
      <c r="C47" s="640"/>
      <c r="D47" s="640"/>
      <c r="E47" s="640"/>
      <c r="F47" s="640"/>
      <c r="G47" s="640"/>
      <c r="H47" s="643" t="s">
        <v>128</v>
      </c>
      <c r="I47" s="643"/>
      <c r="J47" s="645" t="s">
        <v>129</v>
      </c>
      <c r="K47" s="646"/>
      <c r="L47" s="646"/>
      <c r="M47" s="646"/>
      <c r="N47" s="649" t="s">
        <v>621</v>
      </c>
      <c r="O47" s="649"/>
      <c r="P47" s="649"/>
      <c r="Q47" s="649"/>
      <c r="R47" s="649"/>
      <c r="S47" s="649"/>
      <c r="T47" s="650"/>
      <c r="U47" s="509" t="s">
        <v>130</v>
      </c>
      <c r="V47" s="510"/>
      <c r="W47" s="185"/>
      <c r="X47" s="186"/>
      <c r="Y47" s="543" t="s">
        <v>131</v>
      </c>
      <c r="Z47" s="543"/>
      <c r="AA47" s="543"/>
      <c r="AB47" s="543"/>
      <c r="AC47" s="543"/>
      <c r="AD47" s="543"/>
      <c r="AE47" s="543"/>
      <c r="AF47" s="543"/>
      <c r="AG47" s="20"/>
      <c r="AJ47" s="543"/>
      <c r="AK47" s="543"/>
      <c r="AL47" s="543"/>
      <c r="AM47" s="543"/>
      <c r="AN47" s="612" t="s">
        <v>132</v>
      </c>
      <c r="AO47" s="612"/>
      <c r="AP47" s="240"/>
      <c r="AQ47" s="18"/>
      <c r="AR47" s="10"/>
      <c r="AT47" s="19"/>
      <c r="AU47" s="19"/>
      <c r="AW47" s="591"/>
      <c r="AX47" s="590"/>
      <c r="AY47" s="590"/>
      <c r="AZ47" s="625"/>
      <c r="BA47" s="398"/>
      <c r="BB47" s="398"/>
      <c r="BC47" s="398"/>
      <c r="BD47" s="398"/>
      <c r="BE47" s="398"/>
      <c r="BF47" s="398"/>
      <c r="BG47" s="398"/>
      <c r="BH47" s="398"/>
      <c r="BI47" s="398"/>
      <c r="BJ47" s="398"/>
      <c r="BK47" s="398"/>
      <c r="BL47" s="398"/>
      <c r="BM47" s="399"/>
      <c r="BN47" s="822"/>
      <c r="BO47" s="822"/>
      <c r="BP47" s="828"/>
      <c r="BQ47" s="829"/>
      <c r="BR47" s="822"/>
      <c r="BS47" s="822"/>
      <c r="BT47" s="822"/>
      <c r="BU47" s="822"/>
      <c r="BV47" s="822"/>
      <c r="BW47" s="822"/>
      <c r="BX47" s="822"/>
      <c r="BY47" s="822"/>
      <c r="BZ47" s="822"/>
      <c r="CA47" s="822"/>
      <c r="CB47" s="822"/>
      <c r="CC47" s="822"/>
      <c r="CD47" s="822"/>
      <c r="CE47" s="822"/>
      <c r="CF47" s="822"/>
      <c r="CG47" s="822"/>
      <c r="CH47" s="825"/>
      <c r="CI47" s="825"/>
      <c r="CJ47" s="825"/>
      <c r="CK47" s="825"/>
      <c r="CL47" s="835"/>
      <c r="CM47" s="835"/>
      <c r="CN47" s="835"/>
      <c r="CO47" s="836"/>
    </row>
    <row r="48" spans="1:95" s="163" customFormat="1" ht="23.25" customHeight="1" thickTop="1" x14ac:dyDescent="0.15">
      <c r="A48" s="641"/>
      <c r="B48" s="641"/>
      <c r="C48" s="641"/>
      <c r="D48" s="641"/>
      <c r="E48" s="641"/>
      <c r="F48" s="641"/>
      <c r="G48" s="641"/>
      <c r="H48" s="644"/>
      <c r="I48" s="644"/>
      <c r="J48" s="647"/>
      <c r="K48" s="648"/>
      <c r="L48" s="648"/>
      <c r="M48" s="648"/>
      <c r="N48" s="651"/>
      <c r="O48" s="651"/>
      <c r="P48" s="651"/>
      <c r="Q48" s="651"/>
      <c r="R48" s="651"/>
      <c r="S48" s="651"/>
      <c r="T48" s="652"/>
      <c r="U48" s="511"/>
      <c r="V48" s="512"/>
      <c r="W48" s="630"/>
      <c r="X48" s="187"/>
      <c r="Y48" s="543" t="s">
        <v>133</v>
      </c>
      <c r="Z48" s="543"/>
      <c r="AA48" s="543"/>
      <c r="AB48" s="543"/>
      <c r="AC48" s="543"/>
      <c r="AD48" s="543"/>
      <c r="AE48" s="543"/>
      <c r="AF48" s="543"/>
      <c r="AG48" s="20"/>
      <c r="AJ48" s="543"/>
      <c r="AK48" s="543"/>
      <c r="AL48" s="543"/>
      <c r="AM48" s="543"/>
      <c r="AN48" s="612" t="s">
        <v>134</v>
      </c>
      <c r="AO48" s="612"/>
      <c r="AP48" s="240"/>
      <c r="AQ48" s="18"/>
      <c r="AR48" s="10"/>
      <c r="AT48" s="19"/>
      <c r="AU48" s="19"/>
      <c r="AW48" s="591"/>
      <c r="AX48" s="590"/>
      <c r="AY48" s="590"/>
      <c r="AZ48" s="625"/>
      <c r="BA48" s="398"/>
      <c r="BB48" s="398"/>
      <c r="BC48" s="398"/>
      <c r="BD48" s="398"/>
      <c r="BE48" s="398"/>
      <c r="BF48" s="398"/>
      <c r="BG48" s="398"/>
      <c r="BH48" s="398"/>
      <c r="BI48" s="398"/>
      <c r="BJ48" s="398"/>
      <c r="BK48" s="398"/>
      <c r="BL48" s="398"/>
      <c r="BM48" s="399"/>
      <c r="BN48" s="631" t="s">
        <v>135</v>
      </c>
      <c r="BO48" s="632"/>
      <c r="BP48" s="632"/>
      <c r="BQ48" s="632"/>
      <c r="BR48" s="632"/>
      <c r="BS48" s="632"/>
      <c r="BT48" s="632"/>
      <c r="BU48" s="632"/>
      <c r="BV48" s="632"/>
      <c r="BW48" s="632"/>
      <c r="BX48" s="632"/>
      <c r="BY48" s="632"/>
      <c r="BZ48" s="632"/>
      <c r="CA48" s="632"/>
      <c r="CB48" s="632"/>
      <c r="CC48" s="632"/>
      <c r="CD48" s="632"/>
      <c r="CE48" s="632"/>
      <c r="CF48" s="632"/>
      <c r="CG48" s="633"/>
      <c r="CH48" s="188"/>
      <c r="CI48" s="188"/>
      <c r="CJ48" s="188"/>
      <c r="CK48" s="188"/>
      <c r="CL48" s="21"/>
      <c r="CM48" s="21"/>
      <c r="CN48" s="21"/>
      <c r="CO48" s="21"/>
    </row>
    <row r="49" spans="1:93" s="163" customFormat="1" ht="23.25" customHeight="1" x14ac:dyDescent="0.15">
      <c r="A49" s="641"/>
      <c r="B49" s="641"/>
      <c r="C49" s="641"/>
      <c r="D49" s="641"/>
      <c r="E49" s="641"/>
      <c r="F49" s="641"/>
      <c r="G49" s="641"/>
      <c r="H49" s="644"/>
      <c r="I49" s="644"/>
      <c r="J49" s="647" t="s">
        <v>136</v>
      </c>
      <c r="K49" s="648"/>
      <c r="L49" s="648"/>
      <c r="M49" s="648"/>
      <c r="N49" s="651" t="s">
        <v>137</v>
      </c>
      <c r="O49" s="651"/>
      <c r="P49" s="651"/>
      <c r="Q49" s="651"/>
      <c r="R49" s="651"/>
      <c r="S49" s="651"/>
      <c r="T49" s="652"/>
      <c r="U49" s="511"/>
      <c r="V49" s="512"/>
      <c r="W49" s="630"/>
      <c r="X49" s="187"/>
      <c r="Y49" s="543" t="s">
        <v>775</v>
      </c>
      <c r="Z49" s="543"/>
      <c r="AA49" s="543"/>
      <c r="AB49" s="543"/>
      <c r="AC49" s="543"/>
      <c r="AD49" s="543"/>
      <c r="AE49" s="543"/>
      <c r="AF49" s="543"/>
      <c r="AG49" s="20"/>
      <c r="AJ49" s="662" t="s">
        <v>284</v>
      </c>
      <c r="AK49" s="612"/>
      <c r="AL49" s="612"/>
      <c r="AM49" s="612"/>
      <c r="AN49" s="612" t="s">
        <v>126</v>
      </c>
      <c r="AO49" s="612"/>
      <c r="AP49" s="240"/>
      <c r="AQ49" s="18"/>
      <c r="AR49" s="10"/>
      <c r="AT49" s="19"/>
      <c r="AU49" s="19"/>
      <c r="AW49" s="591"/>
      <c r="AX49" s="590"/>
      <c r="AY49" s="590"/>
      <c r="AZ49" s="625"/>
      <c r="BA49" s="398"/>
      <c r="BB49" s="398"/>
      <c r="BC49" s="398"/>
      <c r="BD49" s="398"/>
      <c r="BE49" s="398"/>
      <c r="BF49" s="398"/>
      <c r="BG49" s="398"/>
      <c r="BH49" s="398"/>
      <c r="BI49" s="398"/>
      <c r="BJ49" s="398"/>
      <c r="BK49" s="398"/>
      <c r="BL49" s="398"/>
      <c r="BM49" s="399"/>
      <c r="BN49" s="611" t="s">
        <v>139</v>
      </c>
      <c r="BO49" s="611"/>
      <c r="BP49" s="609" t="s">
        <v>140</v>
      </c>
      <c r="BQ49" s="610"/>
      <c r="BR49" s="611" t="s">
        <v>141</v>
      </c>
      <c r="BS49" s="611"/>
      <c r="BT49" s="611" t="s">
        <v>142</v>
      </c>
      <c r="BU49" s="611"/>
      <c r="BV49" s="611" t="s">
        <v>143</v>
      </c>
      <c r="BW49" s="611"/>
      <c r="BX49" s="611" t="s">
        <v>109</v>
      </c>
      <c r="BY49" s="611"/>
      <c r="BZ49" s="611" t="s">
        <v>144</v>
      </c>
      <c r="CA49" s="611"/>
      <c r="CB49" s="611" t="s">
        <v>145</v>
      </c>
      <c r="CC49" s="609"/>
      <c r="CD49" s="611" t="s">
        <v>146</v>
      </c>
      <c r="CE49" s="611"/>
      <c r="CF49" s="611" t="s">
        <v>115</v>
      </c>
      <c r="CG49" s="659"/>
      <c r="CH49" s="162"/>
      <c r="CI49" s="162"/>
      <c r="CJ49" s="162"/>
      <c r="CK49" s="162"/>
      <c r="CL49" s="162"/>
      <c r="CM49" s="162"/>
    </row>
    <row r="50" spans="1:93" s="163" customFormat="1" ht="23.25" customHeight="1" thickBot="1" x14ac:dyDescent="0.2">
      <c r="A50" s="642"/>
      <c r="B50" s="642"/>
      <c r="C50" s="642"/>
      <c r="D50" s="642"/>
      <c r="E50" s="642"/>
      <c r="F50" s="642"/>
      <c r="G50" s="642"/>
      <c r="H50" s="644"/>
      <c r="I50" s="644"/>
      <c r="J50" s="660"/>
      <c r="K50" s="661"/>
      <c r="L50" s="661"/>
      <c r="M50" s="661"/>
      <c r="N50" s="651"/>
      <c r="O50" s="651"/>
      <c r="P50" s="651"/>
      <c r="Q50" s="651"/>
      <c r="R50" s="651"/>
      <c r="S50" s="651"/>
      <c r="T50" s="652"/>
      <c r="U50" s="511"/>
      <c r="V50" s="512"/>
      <c r="W50" s="22"/>
      <c r="X50" s="8"/>
      <c r="Y50" s="543" t="s">
        <v>147</v>
      </c>
      <c r="Z50" s="543"/>
      <c r="AA50" s="543"/>
      <c r="AB50" s="543"/>
      <c r="AC50" s="543"/>
      <c r="AD50" s="543"/>
      <c r="AE50" s="543"/>
      <c r="AF50" s="543"/>
      <c r="AG50" s="20"/>
      <c r="AJ50" s="612"/>
      <c r="AK50" s="612"/>
      <c r="AL50" s="612"/>
      <c r="AM50" s="612"/>
      <c r="AN50" s="612" t="s">
        <v>132</v>
      </c>
      <c r="AO50" s="612"/>
      <c r="AP50" s="240"/>
      <c r="AQ50" s="18"/>
      <c r="AR50" s="10"/>
      <c r="AT50" s="19"/>
      <c r="AU50" s="19"/>
      <c r="AW50" s="591"/>
      <c r="AX50" s="590"/>
      <c r="AY50" s="590"/>
      <c r="AZ50" s="626"/>
      <c r="BA50" s="627"/>
      <c r="BB50" s="627"/>
      <c r="BC50" s="627"/>
      <c r="BD50" s="627"/>
      <c r="BE50" s="627"/>
      <c r="BF50" s="627"/>
      <c r="BG50" s="627"/>
      <c r="BH50" s="627"/>
      <c r="BI50" s="627"/>
      <c r="BJ50" s="627"/>
      <c r="BK50" s="627"/>
      <c r="BL50" s="627"/>
      <c r="BM50" s="628"/>
      <c r="BN50" s="823"/>
      <c r="BO50" s="824"/>
      <c r="BP50" s="833"/>
      <c r="BQ50" s="834"/>
      <c r="BR50" s="823"/>
      <c r="BS50" s="824"/>
      <c r="BT50" s="823"/>
      <c r="BU50" s="824"/>
      <c r="BV50" s="823"/>
      <c r="BW50" s="824"/>
      <c r="BX50" s="823"/>
      <c r="BY50" s="824"/>
      <c r="BZ50" s="823"/>
      <c r="CA50" s="824"/>
      <c r="CB50" s="830"/>
      <c r="CC50" s="823"/>
      <c r="CD50" s="831"/>
      <c r="CE50" s="831"/>
      <c r="CF50" s="831"/>
      <c r="CG50" s="832"/>
      <c r="CH50" s="162"/>
      <c r="CI50" s="162"/>
      <c r="CJ50" s="162"/>
      <c r="CK50" s="162"/>
      <c r="CL50" s="162"/>
      <c r="CM50" s="162"/>
    </row>
    <row r="51" spans="1:93" s="163" customFormat="1" ht="23.25" customHeight="1" thickTop="1" x14ac:dyDescent="0.15">
      <c r="A51" s="228">
        <v>1</v>
      </c>
      <c r="B51" s="665" t="s">
        <v>148</v>
      </c>
      <c r="C51" s="666"/>
      <c r="D51" s="666"/>
      <c r="E51" s="666"/>
      <c r="F51" s="666"/>
      <c r="G51" s="667"/>
      <c r="H51" s="842"/>
      <c r="I51" s="843"/>
      <c r="J51" s="844"/>
      <c r="K51" s="845"/>
      <c r="L51" s="845"/>
      <c r="M51" s="845"/>
      <c r="N51" s="845"/>
      <c r="O51" s="845"/>
      <c r="P51" s="845"/>
      <c r="Q51" s="845"/>
      <c r="R51" s="845"/>
      <c r="S51" s="846"/>
      <c r="T51" s="23"/>
      <c r="U51" s="24"/>
      <c r="V51" s="25"/>
      <c r="W51" s="8"/>
      <c r="X51" s="8"/>
      <c r="Y51" s="8"/>
      <c r="AJ51" s="612" t="s">
        <v>149</v>
      </c>
      <c r="AK51" s="612"/>
      <c r="AL51" s="612"/>
      <c r="AM51" s="612"/>
      <c r="AN51" s="612"/>
      <c r="AO51" s="612"/>
      <c r="AP51" s="129"/>
      <c r="AQ51" s="18"/>
      <c r="AR51" s="10"/>
      <c r="AT51" s="19"/>
      <c r="AU51" s="19"/>
      <c r="AW51" s="592"/>
      <c r="AX51" s="593"/>
      <c r="AY51" s="593"/>
      <c r="AZ51" s="634" t="s">
        <v>150</v>
      </c>
      <c r="BA51" s="635"/>
      <c r="BB51" s="635"/>
      <c r="BC51" s="635"/>
      <c r="BD51" s="635"/>
      <c r="BE51" s="635"/>
      <c r="BF51" s="635"/>
      <c r="BG51" s="635"/>
      <c r="BH51" s="635"/>
      <c r="BI51" s="635"/>
      <c r="BJ51" s="635"/>
      <c r="BK51" s="635"/>
      <c r="BL51" s="635"/>
      <c r="BM51" s="636"/>
      <c r="BN51" s="841"/>
      <c r="BO51" s="838"/>
      <c r="BP51" s="841"/>
      <c r="BQ51" s="838"/>
      <c r="BR51" s="837"/>
      <c r="BS51" s="838"/>
      <c r="BT51" s="837"/>
      <c r="BU51" s="838"/>
      <c r="BV51" s="837"/>
      <c r="BW51" s="838"/>
      <c r="BX51" s="837"/>
      <c r="BY51" s="838"/>
      <c r="BZ51" s="837"/>
      <c r="CA51" s="838"/>
      <c r="CB51" s="837"/>
      <c r="CC51" s="838"/>
      <c r="CD51" s="837"/>
      <c r="CE51" s="838"/>
      <c r="CF51" s="837"/>
      <c r="CG51" s="838"/>
      <c r="CH51" s="162"/>
      <c r="CI51" s="162"/>
      <c r="CJ51" s="162"/>
      <c r="CK51" s="162"/>
      <c r="CL51" s="162"/>
      <c r="CM51" s="162"/>
    </row>
    <row r="52" spans="1:93" s="163" customFormat="1" ht="23.25" customHeight="1" x14ac:dyDescent="0.15">
      <c r="A52" s="228">
        <v>2</v>
      </c>
      <c r="B52" s="665" t="s">
        <v>151</v>
      </c>
      <c r="C52" s="666"/>
      <c r="D52" s="666"/>
      <c r="E52" s="666"/>
      <c r="F52" s="666"/>
      <c r="G52" s="667"/>
      <c r="H52" s="839"/>
      <c r="I52" s="840"/>
      <c r="J52" s="847"/>
      <c r="K52" s="848"/>
      <c r="L52" s="848"/>
      <c r="M52" s="848"/>
      <c r="N52" s="848"/>
      <c r="O52" s="848"/>
      <c r="P52" s="848"/>
      <c r="Q52" s="848"/>
      <c r="R52" s="848"/>
      <c r="S52" s="849"/>
      <c r="T52" s="26"/>
      <c r="U52" s="27"/>
      <c r="V52" s="28"/>
      <c r="W52" s="8"/>
      <c r="X52" s="8"/>
      <c r="Y52" s="670">
        <v>18</v>
      </c>
      <c r="Z52" s="671"/>
      <c r="AA52" s="672" t="s">
        <v>152</v>
      </c>
      <c r="AB52" s="672"/>
      <c r="AC52" s="672"/>
      <c r="AD52" s="672"/>
      <c r="AE52" s="672"/>
      <c r="AF52" s="672"/>
      <c r="AG52" s="673"/>
      <c r="AJ52" s="612" t="s">
        <v>153</v>
      </c>
      <c r="AK52" s="612"/>
      <c r="AL52" s="612"/>
      <c r="AM52" s="612"/>
      <c r="AN52" s="612"/>
      <c r="AO52" s="612"/>
      <c r="AP52" s="129"/>
      <c r="AQ52" s="18"/>
      <c r="AR52" s="10"/>
      <c r="AT52" s="19"/>
      <c r="AU52" s="19"/>
    </row>
    <row r="53" spans="1:93" s="163" customFormat="1" ht="23.25" customHeight="1" thickBot="1" x14ac:dyDescent="0.2">
      <c r="A53" s="228">
        <v>3</v>
      </c>
      <c r="B53" s="665" t="s">
        <v>154</v>
      </c>
      <c r="C53" s="666"/>
      <c r="D53" s="666"/>
      <c r="E53" s="666"/>
      <c r="F53" s="666"/>
      <c r="G53" s="667"/>
      <c r="H53" s="839"/>
      <c r="I53" s="840"/>
      <c r="J53" s="850"/>
      <c r="K53" s="851"/>
      <c r="L53" s="851"/>
      <c r="M53" s="851"/>
      <c r="N53" s="851"/>
      <c r="O53" s="851"/>
      <c r="P53" s="851"/>
      <c r="Q53" s="851"/>
      <c r="R53" s="851"/>
      <c r="S53" s="852"/>
      <c r="T53" s="29"/>
      <c r="U53" s="27"/>
      <c r="V53" s="28"/>
      <c r="W53" s="8"/>
      <c r="X53" s="8"/>
      <c r="Y53" s="621" t="s">
        <v>155</v>
      </c>
      <c r="Z53" s="621"/>
      <c r="AA53" s="621"/>
      <c r="AB53" s="621"/>
      <c r="AC53" s="543" t="s">
        <v>156</v>
      </c>
      <c r="AD53" s="543"/>
      <c r="AE53" s="240"/>
      <c r="AF53" s="18"/>
      <c r="AG53" s="10"/>
      <c r="AJ53" s="612" t="s">
        <v>157</v>
      </c>
      <c r="AK53" s="612"/>
      <c r="AL53" s="612"/>
      <c r="AM53" s="612"/>
      <c r="AN53" s="612"/>
      <c r="AO53" s="612"/>
      <c r="AP53" s="130"/>
      <c r="AQ53" s="18"/>
      <c r="AR53" s="10"/>
      <c r="AT53" s="19"/>
      <c r="AU53" s="612" t="s">
        <v>158</v>
      </c>
      <c r="AV53" s="612"/>
      <c r="AW53" s="612"/>
      <c r="AX53" s="612"/>
      <c r="AY53" s="612"/>
      <c r="AZ53" s="612"/>
      <c r="BA53" s="240"/>
      <c r="BB53" s="18"/>
      <c r="BC53" s="10"/>
      <c r="BD53" s="189"/>
      <c r="BE53" s="189"/>
      <c r="BF53" s="703" t="s">
        <v>159</v>
      </c>
      <c r="BG53" s="703"/>
      <c r="BH53" s="703"/>
      <c r="BI53" s="703"/>
      <c r="BJ53" s="703"/>
      <c r="BK53" s="703"/>
      <c r="BL53" s="703"/>
      <c r="BM53" s="703"/>
      <c r="BN53" s="703"/>
      <c r="BO53" s="703"/>
      <c r="BP53" s="703"/>
      <c r="BQ53" s="703"/>
      <c r="BR53" s="703"/>
      <c r="BS53" s="703"/>
      <c r="BT53" s="190"/>
      <c r="BU53" s="190"/>
      <c r="BV53" s="690" t="s">
        <v>160</v>
      </c>
      <c r="BW53" s="690"/>
      <c r="BX53" s="690"/>
      <c r="BY53" s="690"/>
      <c r="BZ53" s="690"/>
      <c r="CA53" s="690"/>
      <c r="CB53" s="690"/>
      <c r="CC53" s="690"/>
      <c r="CD53" s="690"/>
      <c r="CE53" s="690"/>
      <c r="CF53" s="690" t="s">
        <v>161</v>
      </c>
      <c r="CG53" s="690"/>
      <c r="CH53" s="690"/>
      <c r="CI53" s="690"/>
      <c r="CJ53" s="690"/>
      <c r="CK53" s="690"/>
      <c r="CL53" s="690"/>
      <c r="CM53" s="690"/>
      <c r="CN53" s="690"/>
      <c r="CO53" s="690"/>
    </row>
    <row r="54" spans="1:93" s="163" customFormat="1" ht="23.25" customHeight="1" thickBot="1" x14ac:dyDescent="0.2">
      <c r="A54" s="228">
        <v>4</v>
      </c>
      <c r="B54" s="704" t="s">
        <v>162</v>
      </c>
      <c r="C54" s="705"/>
      <c r="D54" s="705"/>
      <c r="E54" s="705"/>
      <c r="F54" s="705"/>
      <c r="G54" s="706"/>
      <c r="H54" s="839"/>
      <c r="I54" s="840"/>
      <c r="J54" s="131"/>
      <c r="K54" s="132"/>
      <c r="L54" s="133"/>
      <c r="M54" s="134"/>
      <c r="N54" s="132"/>
      <c r="O54" s="133"/>
      <c r="P54" s="134"/>
      <c r="Q54" s="132"/>
      <c r="R54" s="133"/>
      <c r="S54" s="134"/>
      <c r="T54" s="135"/>
      <c r="U54" s="136"/>
      <c r="V54" s="28"/>
      <c r="W54" s="8"/>
      <c r="X54" s="8"/>
      <c r="Y54" s="621"/>
      <c r="Z54" s="621"/>
      <c r="AA54" s="621"/>
      <c r="AB54" s="621"/>
      <c r="AC54" s="543" t="s">
        <v>163</v>
      </c>
      <c r="AD54" s="543"/>
      <c r="AE54" s="240"/>
      <c r="AF54" s="18"/>
      <c r="AG54" s="10"/>
      <c r="AJ54" s="612" t="s">
        <v>164</v>
      </c>
      <c r="AK54" s="612"/>
      <c r="AL54" s="612"/>
      <c r="AM54" s="612"/>
      <c r="AN54" s="612"/>
      <c r="AO54" s="612"/>
      <c r="AP54" s="129"/>
      <c r="AQ54" s="18"/>
      <c r="AR54" s="10"/>
      <c r="AT54" s="19"/>
      <c r="AU54" s="612" t="s">
        <v>165</v>
      </c>
      <c r="AV54" s="612"/>
      <c r="AW54" s="612"/>
      <c r="AX54" s="612"/>
      <c r="AY54" s="612"/>
      <c r="AZ54" s="612"/>
      <c r="BA54" s="240"/>
      <c r="BB54" s="18"/>
      <c r="BC54" s="10"/>
      <c r="BD54" s="189"/>
      <c r="BE54" s="189"/>
      <c r="BF54" s="707" t="s">
        <v>166</v>
      </c>
      <c r="BG54" s="707"/>
      <c r="BH54" s="707"/>
      <c r="BI54" s="707"/>
      <c r="BJ54" s="707"/>
      <c r="BK54" s="707"/>
      <c r="BL54" s="30"/>
      <c r="BM54" s="703" t="s">
        <v>167</v>
      </c>
      <c r="BN54" s="703"/>
      <c r="BO54" s="703"/>
      <c r="BP54" s="703"/>
      <c r="BQ54" s="703"/>
      <c r="BR54" s="703"/>
      <c r="BS54" s="30"/>
      <c r="BT54" s="190"/>
      <c r="BU54" s="190"/>
      <c r="BV54" s="690" t="s">
        <v>168</v>
      </c>
      <c r="BW54" s="690"/>
      <c r="BX54" s="690"/>
      <c r="BY54" s="690"/>
      <c r="BZ54" s="690"/>
      <c r="CA54" s="690"/>
      <c r="CB54" s="690"/>
      <c r="CC54" s="690"/>
      <c r="CD54" s="690"/>
      <c r="CE54" s="31"/>
      <c r="CF54" s="690" t="s">
        <v>169</v>
      </c>
      <c r="CG54" s="690"/>
      <c r="CH54" s="690"/>
      <c r="CI54" s="690"/>
      <c r="CJ54" s="690"/>
      <c r="CK54" s="690"/>
      <c r="CL54" s="690"/>
      <c r="CM54" s="690"/>
      <c r="CN54" s="690"/>
      <c r="CO54" s="31"/>
    </row>
    <row r="55" spans="1:93" s="163" customFormat="1" ht="23.25" customHeight="1" x14ac:dyDescent="0.15">
      <c r="A55" s="228">
        <v>5</v>
      </c>
      <c r="B55" s="691" t="s">
        <v>170</v>
      </c>
      <c r="C55" s="692"/>
      <c r="D55" s="692"/>
      <c r="E55" s="692"/>
      <c r="F55" s="692"/>
      <c r="G55" s="693"/>
      <c r="H55" s="839"/>
      <c r="I55" s="840"/>
      <c r="J55" s="853"/>
      <c r="K55" s="854"/>
      <c r="L55" s="854"/>
      <c r="M55" s="854"/>
      <c r="N55" s="854"/>
      <c r="O55" s="854"/>
      <c r="P55" s="854"/>
      <c r="Q55" s="854"/>
      <c r="R55" s="854"/>
      <c r="S55" s="855"/>
      <c r="T55" s="32"/>
      <c r="U55" s="27"/>
      <c r="V55" s="28"/>
      <c r="W55" s="8"/>
      <c r="X55" s="8"/>
      <c r="Y55" s="621" t="s">
        <v>171</v>
      </c>
      <c r="Z55" s="621"/>
      <c r="AA55" s="621"/>
      <c r="AB55" s="621"/>
      <c r="AC55" s="543" t="s">
        <v>156</v>
      </c>
      <c r="AD55" s="543"/>
      <c r="AE55" s="240"/>
      <c r="AF55" s="18"/>
      <c r="AG55" s="10"/>
      <c r="AJ55" s="612" t="s">
        <v>172</v>
      </c>
      <c r="AK55" s="612"/>
      <c r="AL55" s="612"/>
      <c r="AM55" s="612"/>
      <c r="AN55" s="612"/>
      <c r="AO55" s="612"/>
      <c r="AP55" s="129"/>
      <c r="AQ55" s="18"/>
      <c r="AR55" s="10"/>
      <c r="AT55" s="19"/>
      <c r="AU55" s="612" t="s">
        <v>173</v>
      </c>
      <c r="AV55" s="612"/>
      <c r="AW55" s="612"/>
      <c r="AX55" s="612"/>
      <c r="AY55" s="612"/>
      <c r="AZ55" s="612"/>
      <c r="BA55" s="240"/>
      <c r="BB55" s="18"/>
      <c r="BC55" s="10"/>
      <c r="BD55" s="189"/>
      <c r="BE55" s="189"/>
      <c r="BF55" s="689" t="s">
        <v>174</v>
      </c>
      <c r="BG55" s="689"/>
      <c r="BH55" s="689"/>
      <c r="BI55" s="689"/>
      <c r="BJ55" s="689"/>
      <c r="BK55" s="689"/>
      <c r="BL55" s="30"/>
      <c r="BM55" s="711" t="s">
        <v>175</v>
      </c>
      <c r="BN55" s="711"/>
      <c r="BO55" s="711"/>
      <c r="BP55" s="711"/>
      <c r="BQ55" s="711"/>
      <c r="BR55" s="711"/>
      <c r="BS55" s="30"/>
      <c r="BT55" s="190"/>
      <c r="BU55" s="190"/>
      <c r="BV55" s="690" t="s">
        <v>176</v>
      </c>
      <c r="BW55" s="690"/>
      <c r="BX55" s="690"/>
      <c r="BY55" s="690"/>
      <c r="BZ55" s="690"/>
      <c r="CA55" s="690"/>
      <c r="CB55" s="690"/>
      <c r="CC55" s="690"/>
      <c r="CD55" s="690"/>
      <c r="CE55" s="31"/>
      <c r="CF55" s="690" t="s">
        <v>177</v>
      </c>
      <c r="CG55" s="690"/>
      <c r="CH55" s="690"/>
      <c r="CI55" s="690"/>
      <c r="CJ55" s="690"/>
      <c r="CK55" s="690"/>
      <c r="CL55" s="690"/>
      <c r="CM55" s="690"/>
      <c r="CN55" s="690"/>
      <c r="CO55" s="31"/>
    </row>
    <row r="56" spans="1:93" s="163" customFormat="1" ht="23.25" customHeight="1" x14ac:dyDescent="0.15">
      <c r="A56" s="228">
        <v>6</v>
      </c>
      <c r="B56" s="708" t="s">
        <v>178</v>
      </c>
      <c r="C56" s="709"/>
      <c r="D56" s="709"/>
      <c r="E56" s="709"/>
      <c r="F56" s="709"/>
      <c r="G56" s="710"/>
      <c r="H56" s="839"/>
      <c r="I56" s="840"/>
      <c r="J56" s="856"/>
      <c r="K56" s="857"/>
      <c r="L56" s="857"/>
      <c r="M56" s="857"/>
      <c r="N56" s="857"/>
      <c r="O56" s="857"/>
      <c r="P56" s="857"/>
      <c r="Q56" s="857"/>
      <c r="R56" s="857"/>
      <c r="S56" s="858"/>
      <c r="T56" s="26"/>
      <c r="U56" s="27"/>
      <c r="V56" s="28"/>
      <c r="W56" s="8"/>
      <c r="X56" s="8"/>
      <c r="Y56" s="621"/>
      <c r="Z56" s="621"/>
      <c r="AA56" s="621"/>
      <c r="AB56" s="621"/>
      <c r="AC56" s="543" t="s">
        <v>163</v>
      </c>
      <c r="AD56" s="543"/>
      <c r="AE56" s="240"/>
      <c r="AF56" s="18"/>
      <c r="AG56" s="10"/>
      <c r="AJ56" s="612" t="s">
        <v>179</v>
      </c>
      <c r="AK56" s="612"/>
      <c r="AL56" s="612"/>
      <c r="AM56" s="612"/>
      <c r="AN56" s="612"/>
      <c r="AO56" s="612"/>
      <c r="AP56" s="129"/>
      <c r="AQ56" s="18"/>
      <c r="AR56" s="10"/>
      <c r="AT56" s="19"/>
      <c r="AU56" s="612" t="s">
        <v>180</v>
      </c>
      <c r="AV56" s="612"/>
      <c r="AW56" s="612"/>
      <c r="AX56" s="612"/>
      <c r="AY56" s="612"/>
      <c r="AZ56" s="612"/>
      <c r="BA56" s="240"/>
      <c r="BB56" s="18"/>
      <c r="BC56" s="10"/>
      <c r="BD56" s="189"/>
      <c r="BE56" s="189"/>
      <c r="BF56" s="689" t="s">
        <v>181</v>
      </c>
      <c r="BG56" s="689"/>
      <c r="BH56" s="689"/>
      <c r="BI56" s="689"/>
      <c r="BJ56" s="689"/>
      <c r="BK56" s="689"/>
      <c r="BL56" s="30"/>
      <c r="BM56" s="689" t="s">
        <v>182</v>
      </c>
      <c r="BN56" s="689"/>
      <c r="BO56" s="689"/>
      <c r="BP56" s="689"/>
      <c r="BQ56" s="689"/>
      <c r="BR56" s="689"/>
      <c r="BS56" s="30"/>
      <c r="BT56" s="190"/>
      <c r="BU56" s="190"/>
      <c r="BV56" s="690" t="s">
        <v>183</v>
      </c>
      <c r="BW56" s="690"/>
      <c r="BX56" s="690"/>
      <c r="BY56" s="690"/>
      <c r="BZ56" s="690"/>
      <c r="CA56" s="690"/>
      <c r="CB56" s="690"/>
      <c r="CC56" s="690"/>
      <c r="CD56" s="690"/>
      <c r="CE56" s="31"/>
      <c r="CF56" s="690" t="s">
        <v>184</v>
      </c>
      <c r="CG56" s="690"/>
      <c r="CH56" s="690"/>
      <c r="CI56" s="690"/>
      <c r="CJ56" s="690"/>
      <c r="CK56" s="690"/>
      <c r="CL56" s="690"/>
      <c r="CM56" s="690"/>
      <c r="CN56" s="690"/>
      <c r="CO56" s="31"/>
    </row>
    <row r="57" spans="1:93" s="163" customFormat="1" ht="23.25" customHeight="1" x14ac:dyDescent="0.15">
      <c r="A57" s="228">
        <v>7</v>
      </c>
      <c r="B57" s="708" t="s">
        <v>185</v>
      </c>
      <c r="C57" s="709"/>
      <c r="D57" s="709"/>
      <c r="E57" s="709"/>
      <c r="F57" s="709"/>
      <c r="G57" s="710"/>
      <c r="H57" s="839"/>
      <c r="I57" s="840"/>
      <c r="J57" s="856"/>
      <c r="K57" s="857"/>
      <c r="L57" s="857"/>
      <c r="M57" s="857"/>
      <c r="N57" s="857"/>
      <c r="O57" s="857"/>
      <c r="P57" s="857"/>
      <c r="Q57" s="857"/>
      <c r="R57" s="857"/>
      <c r="S57" s="858"/>
      <c r="T57" s="26"/>
      <c r="U57" s="27"/>
      <c r="V57" s="28"/>
      <c r="W57" s="8"/>
      <c r="X57" s="8"/>
      <c r="Y57" s="621" t="s">
        <v>186</v>
      </c>
      <c r="Z57" s="621"/>
      <c r="AA57" s="621"/>
      <c r="AB57" s="621"/>
      <c r="AC57" s="543" t="s">
        <v>156</v>
      </c>
      <c r="AD57" s="543"/>
      <c r="AE57" s="240"/>
      <c r="AF57" s="18"/>
      <c r="AG57" s="10"/>
      <c r="AJ57" s="612" t="s">
        <v>187</v>
      </c>
      <c r="AK57" s="612"/>
      <c r="AL57" s="612"/>
      <c r="AM57" s="612"/>
      <c r="AN57" s="612"/>
      <c r="AO57" s="612"/>
      <c r="AP57" s="129"/>
      <c r="AQ57" s="18"/>
      <c r="AR57" s="10"/>
      <c r="AT57" s="19"/>
      <c r="AU57" s="612" t="s">
        <v>188</v>
      </c>
      <c r="AV57" s="612"/>
      <c r="AW57" s="612"/>
      <c r="AX57" s="612"/>
      <c r="AY57" s="612"/>
      <c r="AZ57" s="612"/>
      <c r="BA57" s="240"/>
      <c r="BB57" s="18"/>
      <c r="BC57" s="10"/>
      <c r="BD57" s="189"/>
      <c r="BE57" s="189"/>
      <c r="BF57" s="689" t="s">
        <v>189</v>
      </c>
      <c r="BG57" s="689"/>
      <c r="BH57" s="689"/>
      <c r="BI57" s="689"/>
      <c r="BJ57" s="689"/>
      <c r="BK57" s="689"/>
      <c r="BL57" s="30"/>
      <c r="BM57" s="689" t="s">
        <v>190</v>
      </c>
      <c r="BN57" s="689"/>
      <c r="BO57" s="689"/>
      <c r="BP57" s="689"/>
      <c r="BQ57" s="689"/>
      <c r="BR57" s="689"/>
      <c r="BS57" s="30"/>
      <c r="BT57" s="190"/>
      <c r="BU57" s="190"/>
      <c r="BV57" s="690" t="s">
        <v>191</v>
      </c>
      <c r="BW57" s="690"/>
      <c r="BX57" s="690"/>
      <c r="BY57" s="690"/>
      <c r="BZ57" s="690"/>
      <c r="CA57" s="690"/>
      <c r="CB57" s="690"/>
      <c r="CC57" s="690"/>
      <c r="CD57" s="690"/>
      <c r="CE57" s="31"/>
      <c r="CF57" s="690" t="s">
        <v>192</v>
      </c>
      <c r="CG57" s="690"/>
      <c r="CH57" s="690"/>
      <c r="CI57" s="690"/>
      <c r="CJ57" s="690"/>
      <c r="CK57" s="690"/>
      <c r="CL57" s="690"/>
      <c r="CM57" s="690"/>
      <c r="CN57" s="690"/>
      <c r="CO57" s="31"/>
    </row>
    <row r="58" spans="1:93" s="163" customFormat="1" ht="23.25" customHeight="1" x14ac:dyDescent="0.15">
      <c r="A58" s="228">
        <v>8</v>
      </c>
      <c r="B58" s="708" t="s">
        <v>193</v>
      </c>
      <c r="C58" s="709"/>
      <c r="D58" s="709"/>
      <c r="E58" s="709"/>
      <c r="F58" s="709"/>
      <c r="G58" s="710"/>
      <c r="H58" s="839"/>
      <c r="I58" s="840"/>
      <c r="J58" s="856"/>
      <c r="K58" s="857"/>
      <c r="L58" s="857"/>
      <c r="M58" s="857"/>
      <c r="N58" s="857"/>
      <c r="O58" s="857"/>
      <c r="P58" s="857"/>
      <c r="Q58" s="857"/>
      <c r="R58" s="857"/>
      <c r="S58" s="858"/>
      <c r="T58" s="26"/>
      <c r="U58" s="27"/>
      <c r="V58" s="28"/>
      <c r="W58" s="8"/>
      <c r="X58" s="8"/>
      <c r="Y58" s="621"/>
      <c r="Z58" s="621"/>
      <c r="AA58" s="621"/>
      <c r="AB58" s="621"/>
      <c r="AC58" s="543" t="s">
        <v>163</v>
      </c>
      <c r="AD58" s="543"/>
      <c r="AE58" s="240"/>
      <c r="AF58" s="18"/>
      <c r="AG58" s="10"/>
      <c r="AJ58" s="612" t="s">
        <v>194</v>
      </c>
      <c r="AK58" s="612"/>
      <c r="AL58" s="612"/>
      <c r="AM58" s="612"/>
      <c r="AN58" s="612"/>
      <c r="AO58" s="612"/>
      <c r="AP58" s="129"/>
      <c r="AQ58" s="18"/>
      <c r="AR58" s="10"/>
      <c r="AT58" s="19"/>
      <c r="AU58" s="612" t="s">
        <v>195</v>
      </c>
      <c r="AV58" s="612"/>
      <c r="AW58" s="612"/>
      <c r="AX58" s="612"/>
      <c r="AY58" s="612"/>
      <c r="AZ58" s="612"/>
      <c r="BA58" s="129"/>
      <c r="BB58" s="18"/>
      <c r="BC58" s="10"/>
      <c r="BD58" s="189"/>
      <c r="BE58" s="189"/>
      <c r="BF58" s="689" t="s">
        <v>196</v>
      </c>
      <c r="BG58" s="689"/>
      <c r="BH58" s="689"/>
      <c r="BI58" s="689"/>
      <c r="BJ58" s="689"/>
      <c r="BK58" s="689"/>
      <c r="BL58" s="30"/>
      <c r="BM58" s="711" t="s">
        <v>197</v>
      </c>
      <c r="BN58" s="711"/>
      <c r="BO58" s="711"/>
      <c r="BP58" s="711"/>
      <c r="BQ58" s="711"/>
      <c r="BR58" s="711"/>
      <c r="BS58" s="30"/>
      <c r="BT58" s="190"/>
      <c r="BU58" s="190"/>
      <c r="BV58" s="715" t="s">
        <v>198</v>
      </c>
      <c r="BW58" s="715"/>
      <c r="BX58" s="715"/>
      <c r="BY58" s="715"/>
      <c r="BZ58" s="715"/>
      <c r="CA58" s="715"/>
      <c r="CB58" s="715"/>
      <c r="CC58" s="715"/>
      <c r="CD58" s="715"/>
      <c r="CE58" s="31"/>
      <c r="CF58" s="690" t="s">
        <v>199</v>
      </c>
      <c r="CG58" s="690"/>
      <c r="CH58" s="690"/>
      <c r="CI58" s="690"/>
      <c r="CJ58" s="690"/>
      <c r="CK58" s="690"/>
      <c r="CL58" s="690"/>
      <c r="CM58" s="690"/>
      <c r="CN58" s="690"/>
      <c r="CO58" s="31"/>
    </row>
    <row r="59" spans="1:93" s="163" customFormat="1" ht="23.25" customHeight="1" x14ac:dyDescent="0.15">
      <c r="A59" s="228">
        <v>9</v>
      </c>
      <c r="B59" s="708" t="s">
        <v>200</v>
      </c>
      <c r="C59" s="709"/>
      <c r="D59" s="709"/>
      <c r="E59" s="709"/>
      <c r="F59" s="709"/>
      <c r="G59" s="710"/>
      <c r="H59" s="839"/>
      <c r="I59" s="840"/>
      <c r="J59" s="856"/>
      <c r="K59" s="857"/>
      <c r="L59" s="857"/>
      <c r="M59" s="857"/>
      <c r="N59" s="857"/>
      <c r="O59" s="857"/>
      <c r="P59" s="857"/>
      <c r="Q59" s="857"/>
      <c r="R59" s="857"/>
      <c r="S59" s="858"/>
      <c r="T59" s="26"/>
      <c r="U59" s="27"/>
      <c r="V59" s="28"/>
      <c r="W59" s="8"/>
      <c r="X59" s="8"/>
      <c r="Y59" s="621" t="s">
        <v>201</v>
      </c>
      <c r="Z59" s="621"/>
      <c r="AA59" s="621"/>
      <c r="AB59" s="621"/>
      <c r="AC59" s="543" t="s">
        <v>156</v>
      </c>
      <c r="AD59" s="543"/>
      <c r="AE59" s="240"/>
      <c r="AF59" s="18"/>
      <c r="AG59" s="10"/>
      <c r="AJ59" s="612" t="s">
        <v>202</v>
      </c>
      <c r="AK59" s="612"/>
      <c r="AL59" s="612"/>
      <c r="AM59" s="612"/>
      <c r="AN59" s="612"/>
      <c r="AO59" s="612"/>
      <c r="AP59" s="240"/>
      <c r="AQ59" s="18"/>
      <c r="AR59" s="10"/>
      <c r="AT59" s="19"/>
      <c r="AU59" s="612" t="s">
        <v>203</v>
      </c>
      <c r="AV59" s="612"/>
      <c r="AW59" s="612"/>
      <c r="AX59" s="612"/>
      <c r="AY59" s="612"/>
      <c r="AZ59" s="612"/>
      <c r="BA59" s="129"/>
      <c r="BB59" s="18"/>
      <c r="BC59" s="10"/>
      <c r="BD59" s="189"/>
      <c r="BE59" s="189"/>
      <c r="BF59" s="711" t="s">
        <v>204</v>
      </c>
      <c r="BG59" s="711"/>
      <c r="BH59" s="711"/>
      <c r="BI59" s="711"/>
      <c r="BJ59" s="711"/>
      <c r="BK59" s="711"/>
      <c r="BL59" s="30"/>
      <c r="BM59" s="689" t="s">
        <v>205</v>
      </c>
      <c r="BN59" s="689"/>
      <c r="BO59" s="689"/>
      <c r="BP59" s="689"/>
      <c r="BQ59" s="689"/>
      <c r="BR59" s="689"/>
      <c r="BS59" s="30"/>
      <c r="BT59" s="190"/>
      <c r="BU59" s="190"/>
      <c r="BV59" s="690" t="s">
        <v>206</v>
      </c>
      <c r="BW59" s="690"/>
      <c r="BX59" s="690"/>
      <c r="BY59" s="690"/>
      <c r="BZ59" s="690"/>
      <c r="CA59" s="690"/>
      <c r="CB59" s="690"/>
      <c r="CC59" s="690"/>
      <c r="CD59" s="690"/>
      <c r="CE59" s="31"/>
      <c r="CF59" s="690" t="s">
        <v>207</v>
      </c>
      <c r="CG59" s="690"/>
      <c r="CH59" s="690"/>
      <c r="CI59" s="690"/>
      <c r="CJ59" s="690"/>
      <c r="CK59" s="690"/>
      <c r="CL59" s="690"/>
      <c r="CM59" s="690"/>
      <c r="CN59" s="690"/>
      <c r="CO59" s="31"/>
    </row>
    <row r="60" spans="1:93" s="163" customFormat="1" ht="23.25" customHeight="1" x14ac:dyDescent="0.15">
      <c r="A60" s="228">
        <v>10</v>
      </c>
      <c r="B60" s="708" t="s">
        <v>208</v>
      </c>
      <c r="C60" s="709"/>
      <c r="D60" s="709"/>
      <c r="E60" s="709"/>
      <c r="F60" s="709"/>
      <c r="G60" s="710"/>
      <c r="H60" s="839"/>
      <c r="I60" s="840"/>
      <c r="J60" s="856"/>
      <c r="K60" s="857"/>
      <c r="L60" s="857"/>
      <c r="M60" s="857"/>
      <c r="N60" s="857"/>
      <c r="O60" s="857"/>
      <c r="P60" s="857"/>
      <c r="Q60" s="857"/>
      <c r="R60" s="857"/>
      <c r="S60" s="858"/>
      <c r="T60" s="26"/>
      <c r="U60" s="27"/>
      <c r="V60" s="28"/>
      <c r="W60" s="8"/>
      <c r="X60" s="8"/>
      <c r="Y60" s="621"/>
      <c r="Z60" s="621"/>
      <c r="AA60" s="621"/>
      <c r="AB60" s="621"/>
      <c r="AC60" s="543" t="s">
        <v>163</v>
      </c>
      <c r="AD60" s="543"/>
      <c r="AE60" s="240"/>
      <c r="AF60" s="18"/>
      <c r="AG60" s="10"/>
      <c r="AJ60" s="612" t="s">
        <v>209</v>
      </c>
      <c r="AK60" s="612"/>
      <c r="AL60" s="612"/>
      <c r="AM60" s="612"/>
      <c r="AN60" s="612"/>
      <c r="AO60" s="612"/>
      <c r="AP60" s="240"/>
      <c r="AQ60" s="18"/>
      <c r="AR60" s="10"/>
      <c r="AT60" s="19"/>
      <c r="AU60" s="612" t="s">
        <v>210</v>
      </c>
      <c r="AV60" s="612"/>
      <c r="AW60" s="612"/>
      <c r="AX60" s="612"/>
      <c r="AY60" s="612"/>
      <c r="AZ60" s="612"/>
      <c r="BA60" s="129"/>
      <c r="BB60" s="18"/>
      <c r="BC60" s="10"/>
      <c r="BD60" s="189"/>
      <c r="BE60" s="189"/>
      <c r="BF60" s="689" t="s">
        <v>211</v>
      </c>
      <c r="BG60" s="689"/>
      <c r="BH60" s="689"/>
      <c r="BI60" s="689"/>
      <c r="BJ60" s="689"/>
      <c r="BK60" s="689"/>
      <c r="BL60" s="30"/>
      <c r="BM60" s="707" t="s">
        <v>212</v>
      </c>
      <c r="BN60" s="707"/>
      <c r="BO60" s="707"/>
      <c r="BP60" s="707"/>
      <c r="BQ60" s="707"/>
      <c r="BR60" s="707"/>
      <c r="BS60" s="30"/>
      <c r="BT60" s="190"/>
      <c r="BU60" s="190"/>
      <c r="BV60" s="690" t="s">
        <v>213</v>
      </c>
      <c r="BW60" s="690"/>
      <c r="BX60" s="690"/>
      <c r="BY60" s="690"/>
      <c r="BZ60" s="690"/>
      <c r="CA60" s="690"/>
      <c r="CB60" s="690"/>
      <c r="CC60" s="690"/>
      <c r="CD60" s="690"/>
      <c r="CE60" s="31"/>
      <c r="CF60" s="690" t="s">
        <v>214</v>
      </c>
      <c r="CG60" s="690"/>
      <c r="CH60" s="690"/>
      <c r="CI60" s="690"/>
      <c r="CJ60" s="690"/>
      <c r="CK60" s="690"/>
      <c r="CL60" s="690"/>
      <c r="CM60" s="690"/>
      <c r="CN60" s="690"/>
      <c r="CO60" s="31"/>
    </row>
    <row r="61" spans="1:93" s="163" customFormat="1" ht="23.25" customHeight="1" x14ac:dyDescent="0.15">
      <c r="A61" s="228">
        <v>11</v>
      </c>
      <c r="B61" s="708" t="s">
        <v>215</v>
      </c>
      <c r="C61" s="709"/>
      <c r="D61" s="709"/>
      <c r="E61" s="709"/>
      <c r="F61" s="709"/>
      <c r="G61" s="710"/>
      <c r="H61" s="839"/>
      <c r="I61" s="840"/>
      <c r="J61" s="856"/>
      <c r="K61" s="857"/>
      <c r="L61" s="857"/>
      <c r="M61" s="857"/>
      <c r="N61" s="857"/>
      <c r="O61" s="857"/>
      <c r="P61" s="857"/>
      <c r="Q61" s="857"/>
      <c r="R61" s="857"/>
      <c r="S61" s="858"/>
      <c r="T61" s="26"/>
      <c r="U61" s="27"/>
      <c r="V61" s="28"/>
      <c r="W61" s="8"/>
      <c r="X61" s="8"/>
      <c r="Y61" s="621" t="s">
        <v>216</v>
      </c>
      <c r="Z61" s="621"/>
      <c r="AA61" s="621"/>
      <c r="AB61" s="621"/>
      <c r="AC61" s="543" t="s">
        <v>156</v>
      </c>
      <c r="AD61" s="543"/>
      <c r="AE61" s="240"/>
      <c r="AF61" s="18"/>
      <c r="AG61" s="10"/>
      <c r="AJ61" s="612" t="s">
        <v>217</v>
      </c>
      <c r="AK61" s="612"/>
      <c r="AL61" s="612"/>
      <c r="AM61" s="612"/>
      <c r="AN61" s="612"/>
      <c r="AO61" s="612"/>
      <c r="AP61" s="240"/>
      <c r="AQ61" s="18"/>
      <c r="AR61" s="10"/>
      <c r="AT61" s="19"/>
      <c r="AU61" s="612" t="s">
        <v>218</v>
      </c>
      <c r="AV61" s="612"/>
      <c r="AW61" s="612"/>
      <c r="AX61" s="612"/>
      <c r="AY61" s="612"/>
      <c r="AZ61" s="612"/>
      <c r="BA61" s="240"/>
      <c r="BB61" s="18"/>
      <c r="BC61" s="10"/>
      <c r="BD61" s="189"/>
      <c r="BE61" s="189"/>
      <c r="BF61" s="689" t="s">
        <v>219</v>
      </c>
      <c r="BG61" s="689"/>
      <c r="BH61" s="689"/>
      <c r="BI61" s="689"/>
      <c r="BJ61" s="689"/>
      <c r="BK61" s="689"/>
      <c r="BL61" s="30"/>
      <c r="BM61" s="689" t="s">
        <v>220</v>
      </c>
      <c r="BN61" s="689"/>
      <c r="BO61" s="689"/>
      <c r="BP61" s="689"/>
      <c r="BQ61" s="689"/>
      <c r="BR61" s="689"/>
      <c r="BS61" s="30"/>
      <c r="BT61" s="190"/>
      <c r="BU61" s="190"/>
      <c r="BV61" s="690" t="s">
        <v>221</v>
      </c>
      <c r="BW61" s="690"/>
      <c r="BX61" s="690"/>
      <c r="BY61" s="690"/>
      <c r="BZ61" s="690"/>
      <c r="CA61" s="690"/>
      <c r="CB61" s="690"/>
      <c r="CC61" s="690"/>
      <c r="CD61" s="690"/>
      <c r="CE61" s="31"/>
      <c r="CF61" s="690" t="s">
        <v>222</v>
      </c>
      <c r="CG61" s="690"/>
      <c r="CH61" s="690"/>
      <c r="CI61" s="690"/>
      <c r="CJ61" s="690"/>
      <c r="CK61" s="690"/>
      <c r="CL61" s="690"/>
      <c r="CM61" s="690"/>
      <c r="CN61" s="690"/>
      <c r="CO61" s="31"/>
    </row>
    <row r="62" spans="1:93" s="163" customFormat="1" ht="23.25" customHeight="1" x14ac:dyDescent="0.15">
      <c r="A62" s="228">
        <v>12</v>
      </c>
      <c r="B62" s="716" t="s">
        <v>223</v>
      </c>
      <c r="C62" s="717"/>
      <c r="D62" s="717"/>
      <c r="E62" s="717"/>
      <c r="F62" s="717"/>
      <c r="G62" s="718"/>
      <c r="H62" s="839"/>
      <c r="I62" s="840"/>
      <c r="J62" s="856"/>
      <c r="K62" s="857"/>
      <c r="L62" s="857"/>
      <c r="M62" s="857"/>
      <c r="N62" s="857"/>
      <c r="O62" s="857"/>
      <c r="P62" s="857"/>
      <c r="Q62" s="857"/>
      <c r="R62" s="857"/>
      <c r="S62" s="858"/>
      <c r="T62" s="26"/>
      <c r="U62" s="27"/>
      <c r="V62" s="28"/>
      <c r="W62" s="8"/>
      <c r="X62" s="8"/>
      <c r="Y62" s="621"/>
      <c r="Z62" s="621"/>
      <c r="AA62" s="621"/>
      <c r="AB62" s="621"/>
      <c r="AC62" s="543" t="s">
        <v>163</v>
      </c>
      <c r="AD62" s="543"/>
      <c r="AE62" s="240"/>
      <c r="AF62" s="18"/>
      <c r="AG62" s="10"/>
      <c r="AJ62" s="612" t="s">
        <v>224</v>
      </c>
      <c r="AK62" s="612"/>
      <c r="AL62" s="612"/>
      <c r="AM62" s="612"/>
      <c r="AN62" s="612"/>
      <c r="AO62" s="612"/>
      <c r="AP62" s="240"/>
      <c r="AQ62" s="18"/>
      <c r="AR62" s="10"/>
      <c r="AT62" s="19"/>
      <c r="AU62" s="612" t="s">
        <v>225</v>
      </c>
      <c r="AV62" s="612"/>
      <c r="AW62" s="612"/>
      <c r="AX62" s="612"/>
      <c r="AY62" s="612"/>
      <c r="AZ62" s="612"/>
      <c r="BA62" s="137"/>
      <c r="BB62" s="18"/>
      <c r="BC62" s="10"/>
      <c r="BD62" s="189"/>
      <c r="BE62" s="189"/>
      <c r="BF62" s="689" t="s">
        <v>226</v>
      </c>
      <c r="BG62" s="689"/>
      <c r="BH62" s="689"/>
      <c r="BI62" s="689"/>
      <c r="BJ62" s="689"/>
      <c r="BK62" s="689"/>
      <c r="BL62" s="30"/>
      <c r="BM62" s="689" t="s">
        <v>227</v>
      </c>
      <c r="BN62" s="689"/>
      <c r="BO62" s="689"/>
      <c r="BP62" s="689"/>
      <c r="BQ62" s="689"/>
      <c r="BR62" s="689"/>
      <c r="BS62" s="30"/>
      <c r="BT62" s="190"/>
      <c r="BU62" s="190"/>
      <c r="BV62" s="191"/>
      <c r="BW62" s="191"/>
      <c r="BX62" s="191"/>
      <c r="BY62" s="191"/>
      <c r="BZ62" s="191"/>
      <c r="CA62" s="191"/>
      <c r="CB62" s="191"/>
      <c r="CC62" s="191"/>
      <c r="CD62" s="191"/>
      <c r="CE62" s="191"/>
      <c r="CF62" s="191"/>
      <c r="CG62" s="191"/>
      <c r="CH62" s="191"/>
      <c r="CI62" s="191"/>
      <c r="CJ62" s="191"/>
      <c r="CK62" s="191"/>
      <c r="CL62" s="191"/>
      <c r="CM62" s="191"/>
      <c r="CN62" s="191"/>
      <c r="CO62" s="191"/>
    </row>
    <row r="63" spans="1:93" s="163" customFormat="1" ht="23.25" customHeight="1" x14ac:dyDescent="0.15">
      <c r="A63" s="228">
        <v>13</v>
      </c>
      <c r="B63" s="708" t="s">
        <v>228</v>
      </c>
      <c r="C63" s="709"/>
      <c r="D63" s="709"/>
      <c r="E63" s="709"/>
      <c r="F63" s="709"/>
      <c r="G63" s="710"/>
      <c r="H63" s="839"/>
      <c r="I63" s="840"/>
      <c r="J63" s="856"/>
      <c r="K63" s="857"/>
      <c r="L63" s="857"/>
      <c r="M63" s="857"/>
      <c r="N63" s="857"/>
      <c r="O63" s="857"/>
      <c r="P63" s="857"/>
      <c r="Q63" s="857"/>
      <c r="R63" s="857"/>
      <c r="S63" s="858"/>
      <c r="T63" s="26"/>
      <c r="U63" s="27"/>
      <c r="V63" s="28"/>
      <c r="W63" s="8"/>
      <c r="X63" s="8"/>
      <c r="Y63" s="621" t="s">
        <v>229</v>
      </c>
      <c r="Z63" s="621"/>
      <c r="AA63" s="621"/>
      <c r="AB63" s="621"/>
      <c r="AC63" s="543" t="s">
        <v>156</v>
      </c>
      <c r="AD63" s="543"/>
      <c r="AE63" s="240"/>
      <c r="AF63" s="18"/>
      <c r="AG63" s="10"/>
      <c r="AJ63" s="612" t="s">
        <v>230</v>
      </c>
      <c r="AK63" s="612"/>
      <c r="AL63" s="612"/>
      <c r="AM63" s="612"/>
      <c r="AN63" s="612"/>
      <c r="AO63" s="612"/>
      <c r="AP63" s="240"/>
      <c r="AQ63" s="18"/>
      <c r="AR63" s="10"/>
      <c r="AT63" s="19"/>
      <c r="AU63" s="612" t="s">
        <v>231</v>
      </c>
      <c r="AV63" s="612"/>
      <c r="AW63" s="612"/>
      <c r="AX63" s="612"/>
      <c r="AY63" s="612"/>
      <c r="AZ63" s="612"/>
      <c r="BA63" s="240"/>
      <c r="BB63" s="18"/>
      <c r="BC63" s="10"/>
      <c r="BD63" s="189"/>
      <c r="BE63" s="189"/>
      <c r="BF63" s="689" t="s">
        <v>232</v>
      </c>
      <c r="BG63" s="689"/>
      <c r="BH63" s="689"/>
      <c r="BI63" s="689"/>
      <c r="BJ63" s="689"/>
      <c r="BK63" s="689"/>
      <c r="BL63" s="30"/>
      <c r="BM63" s="689" t="s">
        <v>233</v>
      </c>
      <c r="BN63" s="689"/>
      <c r="BO63" s="689"/>
      <c r="BP63" s="689"/>
      <c r="BQ63" s="689"/>
      <c r="BR63" s="689"/>
      <c r="BS63" s="30"/>
      <c r="BT63" s="190"/>
      <c r="BU63" s="190"/>
      <c r="BV63" s="703" t="s">
        <v>234</v>
      </c>
      <c r="BW63" s="703"/>
      <c r="BX63" s="703"/>
      <c r="BY63" s="703"/>
      <c r="BZ63" s="703"/>
      <c r="CA63" s="703"/>
      <c r="CB63" s="703"/>
      <c r="CC63" s="703"/>
      <c r="CD63" s="703"/>
      <c r="CE63" s="703"/>
      <c r="CF63" s="703"/>
      <c r="CG63" s="703"/>
      <c r="CH63" s="703"/>
      <c r="CI63" s="703"/>
      <c r="CJ63" s="703"/>
      <c r="CK63" s="703"/>
      <c r="CL63" s="703"/>
      <c r="CM63" s="703"/>
      <c r="CN63" s="703"/>
      <c r="CO63" s="703"/>
    </row>
    <row r="64" spans="1:93" s="163" customFormat="1" ht="23.25" customHeight="1" thickBot="1" x14ac:dyDescent="0.2">
      <c r="A64" s="228">
        <v>14</v>
      </c>
      <c r="B64" s="716" t="s">
        <v>235</v>
      </c>
      <c r="C64" s="723"/>
      <c r="D64" s="723"/>
      <c r="E64" s="723"/>
      <c r="F64" s="723"/>
      <c r="G64" s="724"/>
      <c r="H64" s="839"/>
      <c r="I64" s="840"/>
      <c r="J64" s="859"/>
      <c r="K64" s="860"/>
      <c r="L64" s="860"/>
      <c r="M64" s="860"/>
      <c r="N64" s="860"/>
      <c r="O64" s="860"/>
      <c r="P64" s="860"/>
      <c r="Q64" s="860"/>
      <c r="R64" s="860"/>
      <c r="S64" s="861"/>
      <c r="T64" s="29"/>
      <c r="U64" s="27"/>
      <c r="V64" s="28"/>
      <c r="W64" s="8"/>
      <c r="X64" s="8"/>
      <c r="Y64" s="621"/>
      <c r="Z64" s="621"/>
      <c r="AA64" s="621"/>
      <c r="AB64" s="621"/>
      <c r="AC64" s="543" t="s">
        <v>163</v>
      </c>
      <c r="AD64" s="543"/>
      <c r="AE64" s="240"/>
      <c r="AF64" s="18"/>
      <c r="AG64" s="10"/>
      <c r="AJ64" s="612" t="s">
        <v>236</v>
      </c>
      <c r="AK64" s="612"/>
      <c r="AL64" s="612"/>
      <c r="AM64" s="612"/>
      <c r="AN64" s="612"/>
      <c r="AO64" s="612"/>
      <c r="AP64" s="240"/>
      <c r="AQ64" s="18"/>
      <c r="AR64" s="10"/>
      <c r="AT64" s="19"/>
      <c r="AU64" s="621" t="s">
        <v>282</v>
      </c>
      <c r="AV64" s="621"/>
      <c r="AW64" s="621"/>
      <c r="AX64" s="621"/>
      <c r="AY64" s="725" t="s">
        <v>274</v>
      </c>
      <c r="AZ64" s="725"/>
      <c r="BA64" s="240"/>
      <c r="BB64" s="18"/>
      <c r="BC64" s="10"/>
      <c r="BD64" s="192"/>
      <c r="BE64" s="192"/>
      <c r="BF64" s="193"/>
      <c r="BG64" s="193"/>
      <c r="BH64" s="193"/>
      <c r="BI64" s="33"/>
      <c r="BJ64" s="194"/>
      <c r="BK64" s="195"/>
      <c r="BL64" s="196"/>
      <c r="BM64" s="689" t="s">
        <v>237</v>
      </c>
      <c r="BN64" s="689"/>
      <c r="BO64" s="689"/>
      <c r="BP64" s="689"/>
      <c r="BQ64" s="689"/>
      <c r="BR64" s="689"/>
      <c r="BS64" s="30"/>
      <c r="BT64" s="190"/>
      <c r="BU64" s="190"/>
      <c r="BV64" s="714" t="s">
        <v>255</v>
      </c>
      <c r="BW64" s="714"/>
      <c r="BX64" s="714"/>
      <c r="BY64" s="714"/>
      <c r="BZ64" s="714"/>
      <c r="CA64" s="714"/>
      <c r="CB64" s="714"/>
      <c r="CC64" s="714"/>
      <c r="CD64" s="714"/>
      <c r="CE64" s="330"/>
      <c r="CF64" s="720" t="s">
        <v>787</v>
      </c>
      <c r="CG64" s="721"/>
      <c r="CH64" s="721"/>
      <c r="CI64" s="721"/>
      <c r="CJ64" s="721"/>
      <c r="CK64" s="721"/>
      <c r="CL64" s="721"/>
      <c r="CM64" s="721"/>
      <c r="CN64" s="722"/>
      <c r="CO64" s="331"/>
    </row>
    <row r="65" spans="1:97" s="163" customFormat="1" ht="23.25" customHeight="1" x14ac:dyDescent="0.15">
      <c r="A65" s="228">
        <v>15</v>
      </c>
      <c r="B65" s="708" t="s">
        <v>239</v>
      </c>
      <c r="C65" s="709"/>
      <c r="D65" s="709"/>
      <c r="E65" s="709"/>
      <c r="F65" s="709"/>
      <c r="G65" s="710"/>
      <c r="H65" s="839"/>
      <c r="I65" s="840"/>
      <c r="J65" s="138"/>
      <c r="K65" s="139"/>
      <c r="L65" s="140"/>
      <c r="M65" s="141"/>
      <c r="N65" s="139"/>
      <c r="O65" s="140"/>
      <c r="P65" s="141"/>
      <c r="Q65" s="139"/>
      <c r="R65" s="140"/>
      <c r="S65" s="141"/>
      <c r="T65" s="142"/>
      <c r="U65" s="136"/>
      <c r="V65" s="28"/>
      <c r="W65" s="8"/>
      <c r="X65" s="8"/>
      <c r="Y65" s="621" t="s">
        <v>240</v>
      </c>
      <c r="Z65" s="621"/>
      <c r="AA65" s="621"/>
      <c r="AB65" s="621"/>
      <c r="AC65" s="543" t="s">
        <v>156</v>
      </c>
      <c r="AD65" s="543"/>
      <c r="AE65" s="240"/>
      <c r="AF65" s="18"/>
      <c r="AG65" s="10"/>
      <c r="AJ65" s="742" t="s">
        <v>241</v>
      </c>
      <c r="AK65" s="742"/>
      <c r="AL65" s="612" t="s">
        <v>242</v>
      </c>
      <c r="AM65" s="612"/>
      <c r="AN65" s="612"/>
      <c r="AO65" s="612"/>
      <c r="AP65" s="240"/>
      <c r="AQ65" s="18"/>
      <c r="AR65" s="10"/>
      <c r="AT65" s="19"/>
      <c r="AU65" s="621"/>
      <c r="AV65" s="621"/>
      <c r="AW65" s="621"/>
      <c r="AX65" s="621"/>
      <c r="AY65" s="713" t="s">
        <v>246</v>
      </c>
      <c r="AZ65" s="713"/>
      <c r="BA65" s="240"/>
      <c r="BB65" s="18"/>
      <c r="BC65" s="10"/>
      <c r="BD65" s="19"/>
      <c r="BE65" s="19"/>
      <c r="BF65" s="34"/>
      <c r="BG65" s="34"/>
      <c r="BH65" s="34"/>
      <c r="BI65" s="34"/>
      <c r="BJ65" s="34"/>
      <c r="BK65" s="34"/>
      <c r="BL65" s="34"/>
      <c r="BM65" s="197"/>
      <c r="BN65" s="190"/>
      <c r="BO65" s="190"/>
      <c r="BP65" s="190"/>
      <c r="BQ65" s="190"/>
      <c r="BR65" s="190"/>
      <c r="BS65" s="190"/>
      <c r="BT65" s="190"/>
      <c r="BU65" s="198"/>
      <c r="BV65" s="714" t="s">
        <v>780</v>
      </c>
      <c r="BW65" s="714"/>
      <c r="BX65" s="714"/>
      <c r="BY65" s="714"/>
      <c r="BZ65" s="714"/>
      <c r="CA65" s="714"/>
      <c r="CB65" s="714"/>
      <c r="CC65" s="714"/>
      <c r="CD65" s="714"/>
      <c r="CE65" s="330"/>
      <c r="CF65" s="720" t="s">
        <v>782</v>
      </c>
      <c r="CG65" s="721"/>
      <c r="CH65" s="721"/>
      <c r="CI65" s="721"/>
      <c r="CJ65" s="721"/>
      <c r="CK65" s="721"/>
      <c r="CL65" s="721"/>
      <c r="CM65" s="721"/>
      <c r="CN65" s="722"/>
      <c r="CO65" s="331"/>
    </row>
    <row r="66" spans="1:97" s="163" customFormat="1" ht="23.25" customHeight="1" x14ac:dyDescent="0.15">
      <c r="A66" s="228">
        <v>16</v>
      </c>
      <c r="B66" s="708" t="s">
        <v>243</v>
      </c>
      <c r="C66" s="709"/>
      <c r="D66" s="709"/>
      <c r="E66" s="709"/>
      <c r="F66" s="709"/>
      <c r="G66" s="710"/>
      <c r="H66" s="839"/>
      <c r="I66" s="840"/>
      <c r="J66" s="143"/>
      <c r="K66" s="144"/>
      <c r="L66" s="145"/>
      <c r="M66" s="117"/>
      <c r="N66" s="144"/>
      <c r="O66" s="145"/>
      <c r="P66" s="117"/>
      <c r="Q66" s="144"/>
      <c r="R66" s="145"/>
      <c r="S66" s="117"/>
      <c r="T66" s="146"/>
      <c r="U66" s="136"/>
      <c r="V66" s="28"/>
      <c r="W66" s="8"/>
      <c r="X66" s="8"/>
      <c r="Y66" s="621"/>
      <c r="Z66" s="621"/>
      <c r="AA66" s="621"/>
      <c r="AB66" s="621"/>
      <c r="AC66" s="712" t="s">
        <v>244</v>
      </c>
      <c r="AD66" s="712"/>
      <c r="AE66" s="240"/>
      <c r="AF66" s="18"/>
      <c r="AG66" s="10"/>
      <c r="AJ66" s="742"/>
      <c r="AK66" s="742"/>
      <c r="AL66" s="612" t="s">
        <v>245</v>
      </c>
      <c r="AM66" s="612"/>
      <c r="AN66" s="612"/>
      <c r="AO66" s="612"/>
      <c r="AP66" s="130"/>
      <c r="AQ66" s="18"/>
      <c r="AR66" s="10"/>
      <c r="AT66" s="19"/>
      <c r="AU66" s="621"/>
      <c r="AV66" s="621"/>
      <c r="AW66" s="621"/>
      <c r="AX66" s="621"/>
      <c r="AY66" s="713" t="s">
        <v>275</v>
      </c>
      <c r="AZ66" s="713"/>
      <c r="BA66" s="240"/>
      <c r="BB66" s="18"/>
      <c r="BC66" s="10"/>
      <c r="BD66" s="19"/>
      <c r="BE66" s="19"/>
      <c r="BF66" s="703" t="s">
        <v>638</v>
      </c>
      <c r="BG66" s="703"/>
      <c r="BH66" s="703"/>
      <c r="BI66" s="703"/>
      <c r="BJ66" s="703"/>
      <c r="BK66" s="703"/>
      <c r="BL66" s="703"/>
      <c r="BM66" s="703"/>
      <c r="BN66" s="703"/>
      <c r="BO66" s="703"/>
      <c r="BP66" s="703"/>
      <c r="BQ66" s="703"/>
      <c r="BR66" s="703"/>
      <c r="BS66" s="703"/>
      <c r="BT66" s="190"/>
      <c r="BU66" s="190"/>
      <c r="BV66" s="714" t="s">
        <v>637</v>
      </c>
      <c r="BW66" s="714"/>
      <c r="BX66" s="714"/>
      <c r="BY66" s="714"/>
      <c r="BZ66" s="714"/>
      <c r="CA66" s="714"/>
      <c r="CB66" s="714"/>
      <c r="CC66" s="714"/>
      <c r="CD66" s="714"/>
      <c r="CE66" s="330"/>
      <c r="CF66" s="720" t="s">
        <v>256</v>
      </c>
      <c r="CG66" s="721"/>
      <c r="CH66" s="721"/>
      <c r="CI66" s="721"/>
      <c r="CJ66" s="721"/>
      <c r="CK66" s="721"/>
      <c r="CL66" s="721"/>
      <c r="CM66" s="721"/>
      <c r="CN66" s="722"/>
      <c r="CO66" s="331"/>
    </row>
    <row r="67" spans="1:97" s="163" customFormat="1" ht="23.25" customHeight="1" x14ac:dyDescent="0.15">
      <c r="A67" s="228">
        <v>17</v>
      </c>
      <c r="B67" s="708" t="s">
        <v>247</v>
      </c>
      <c r="C67" s="709"/>
      <c r="D67" s="709"/>
      <c r="E67" s="709"/>
      <c r="F67" s="709"/>
      <c r="G67" s="710"/>
      <c r="H67" s="839"/>
      <c r="I67" s="840"/>
      <c r="J67" s="143"/>
      <c r="K67" s="144"/>
      <c r="L67" s="145"/>
      <c r="M67" s="117"/>
      <c r="N67" s="144"/>
      <c r="O67" s="145"/>
      <c r="P67" s="117"/>
      <c r="Q67" s="144"/>
      <c r="R67" s="145"/>
      <c r="S67" s="117"/>
      <c r="T67" s="146"/>
      <c r="U67" s="136"/>
      <c r="V67" s="28"/>
      <c r="W67" s="8"/>
      <c r="X67" s="8"/>
      <c r="Y67" s="621"/>
      <c r="Z67" s="621"/>
      <c r="AA67" s="621"/>
      <c r="AB67" s="621"/>
      <c r="AC67" s="712" t="s">
        <v>248</v>
      </c>
      <c r="AD67" s="712"/>
      <c r="AE67" s="240"/>
      <c r="AF67" s="18"/>
      <c r="AG67" s="10"/>
      <c r="AJ67" s="742"/>
      <c r="AK67" s="742"/>
      <c r="AL67" s="612" t="s">
        <v>249</v>
      </c>
      <c r="AM67" s="612"/>
      <c r="AN67" s="612"/>
      <c r="AO67" s="612"/>
      <c r="AP67" s="240"/>
      <c r="AQ67" s="18"/>
      <c r="AR67" s="10"/>
      <c r="AT67" s="19"/>
      <c r="AU67" s="621" t="s">
        <v>281</v>
      </c>
      <c r="AV67" s="621"/>
      <c r="AW67" s="621"/>
      <c r="AX67" s="621"/>
      <c r="AY67" s="543" t="s">
        <v>276</v>
      </c>
      <c r="AZ67" s="543"/>
      <c r="BA67" s="240"/>
      <c r="BB67" s="18"/>
      <c r="BC67" s="10"/>
      <c r="BD67" s="19"/>
      <c r="BE67" s="19"/>
      <c r="BF67" s="703" t="s">
        <v>632</v>
      </c>
      <c r="BG67" s="703"/>
      <c r="BH67" s="703"/>
      <c r="BI67" s="703"/>
      <c r="BJ67" s="703"/>
      <c r="BK67" s="703"/>
      <c r="BL67" s="703"/>
      <c r="BM67" s="703"/>
      <c r="BN67" s="703"/>
      <c r="BO67" s="703"/>
      <c r="BP67" s="703"/>
      <c r="BQ67" s="703"/>
      <c r="BR67" s="347" t="s">
        <v>630</v>
      </c>
      <c r="BS67" s="347" t="s">
        <v>631</v>
      </c>
      <c r="BT67" s="190"/>
      <c r="BU67" s="190"/>
      <c r="BV67" s="714" t="s">
        <v>623</v>
      </c>
      <c r="BW67" s="714"/>
      <c r="BX67" s="714"/>
      <c r="BY67" s="714"/>
      <c r="BZ67" s="714"/>
      <c r="CA67" s="714"/>
      <c r="CB67" s="714"/>
      <c r="CC67" s="714"/>
      <c r="CD67" s="714"/>
      <c r="CE67" s="330"/>
      <c r="CF67" s="720" t="s">
        <v>783</v>
      </c>
      <c r="CG67" s="721"/>
      <c r="CH67" s="721"/>
      <c r="CI67" s="721"/>
      <c r="CJ67" s="721"/>
      <c r="CK67" s="721"/>
      <c r="CL67" s="721"/>
      <c r="CM67" s="721"/>
      <c r="CN67" s="722"/>
      <c r="CO67" s="331"/>
    </row>
    <row r="68" spans="1:97" s="163" customFormat="1" ht="23.25" customHeight="1" x14ac:dyDescent="0.15">
      <c r="A68" s="228">
        <v>18</v>
      </c>
      <c r="B68" s="708" t="s">
        <v>250</v>
      </c>
      <c r="C68" s="709"/>
      <c r="D68" s="709"/>
      <c r="E68" s="709"/>
      <c r="F68" s="709"/>
      <c r="G68" s="710"/>
      <c r="H68" s="839"/>
      <c r="I68" s="840"/>
      <c r="J68" s="143"/>
      <c r="K68" s="144"/>
      <c r="L68" s="145"/>
      <c r="M68" s="117"/>
      <c r="N68" s="144"/>
      <c r="O68" s="145"/>
      <c r="P68" s="117"/>
      <c r="Q68" s="144"/>
      <c r="R68" s="145"/>
      <c r="S68" s="117"/>
      <c r="T68" s="146"/>
      <c r="U68" s="136"/>
      <c r="V68" s="28"/>
      <c r="W68" s="8"/>
      <c r="X68" s="8"/>
      <c r="Y68" s="621"/>
      <c r="Z68" s="621"/>
      <c r="AA68" s="621"/>
      <c r="AB68" s="621"/>
      <c r="AC68" s="543" t="s">
        <v>163</v>
      </c>
      <c r="AD68" s="543"/>
      <c r="AE68" s="240"/>
      <c r="AF68" s="18"/>
      <c r="AG68" s="10"/>
      <c r="AJ68" s="742"/>
      <c r="AK68" s="742"/>
      <c r="AL68" s="612" t="s">
        <v>251</v>
      </c>
      <c r="AM68" s="612"/>
      <c r="AN68" s="612"/>
      <c r="AO68" s="612"/>
      <c r="AP68" s="240"/>
      <c r="AQ68" s="18"/>
      <c r="AR68" s="10"/>
      <c r="AT68" s="19"/>
      <c r="AU68" s="621"/>
      <c r="AV68" s="621"/>
      <c r="AW68" s="621"/>
      <c r="AX68" s="621"/>
      <c r="AY68" s="543" t="s">
        <v>277</v>
      </c>
      <c r="AZ68" s="543"/>
      <c r="BA68" s="240"/>
      <c r="BB68" s="18"/>
      <c r="BC68" s="10"/>
      <c r="BD68" s="19"/>
      <c r="BE68" s="19"/>
      <c r="BF68" s="703" t="s">
        <v>634</v>
      </c>
      <c r="BG68" s="703"/>
      <c r="BH68" s="703"/>
      <c r="BI68" s="703"/>
      <c r="BJ68" s="703"/>
      <c r="BK68" s="703"/>
      <c r="BL68" s="703"/>
      <c r="BM68" s="703"/>
      <c r="BN68" s="703"/>
      <c r="BO68" s="703"/>
      <c r="BP68" s="703"/>
      <c r="BQ68" s="703"/>
      <c r="BR68" s="30"/>
      <c r="BS68" s="255"/>
      <c r="BT68" s="190"/>
      <c r="BU68" s="190"/>
      <c r="BV68" s="714" t="s">
        <v>625</v>
      </c>
      <c r="BW68" s="714"/>
      <c r="BX68" s="714"/>
      <c r="BY68" s="714"/>
      <c r="BZ68" s="714"/>
      <c r="CA68" s="714"/>
      <c r="CB68" s="714"/>
      <c r="CC68" s="714"/>
      <c r="CD68" s="714"/>
      <c r="CE68" s="330"/>
      <c r="CF68" s="720" t="s">
        <v>238</v>
      </c>
      <c r="CG68" s="721"/>
      <c r="CH68" s="721"/>
      <c r="CI68" s="721"/>
      <c r="CJ68" s="721"/>
      <c r="CK68" s="721"/>
      <c r="CL68" s="721"/>
      <c r="CM68" s="721"/>
      <c r="CN68" s="722"/>
      <c r="CO68" s="331"/>
    </row>
    <row r="69" spans="1:97" s="163" customFormat="1" ht="23.25" customHeight="1" x14ac:dyDescent="0.15">
      <c r="A69" s="228">
        <v>19</v>
      </c>
      <c r="B69" s="708" t="s">
        <v>252</v>
      </c>
      <c r="C69" s="709"/>
      <c r="D69" s="709"/>
      <c r="E69" s="709"/>
      <c r="F69" s="709"/>
      <c r="G69" s="710"/>
      <c r="H69" s="839"/>
      <c r="I69" s="840"/>
      <c r="J69" s="143"/>
      <c r="K69" s="144"/>
      <c r="L69" s="145"/>
      <c r="M69" s="117"/>
      <c r="N69" s="144"/>
      <c r="O69" s="145"/>
      <c r="P69" s="117"/>
      <c r="Q69" s="144"/>
      <c r="R69" s="145"/>
      <c r="S69" s="117"/>
      <c r="T69" s="146"/>
      <c r="U69" s="136"/>
      <c r="V69" s="28"/>
      <c r="W69" s="8"/>
      <c r="X69" s="8"/>
      <c r="Y69" s="621"/>
      <c r="Z69" s="621"/>
      <c r="AA69" s="621"/>
      <c r="AB69" s="621"/>
      <c r="AC69" s="543" t="s">
        <v>253</v>
      </c>
      <c r="AD69" s="543"/>
      <c r="AE69" s="240"/>
      <c r="AF69" s="18"/>
      <c r="AG69" s="10"/>
      <c r="AJ69" s="742"/>
      <c r="AK69" s="742"/>
      <c r="AL69" s="612" t="s">
        <v>254</v>
      </c>
      <c r="AM69" s="612"/>
      <c r="AN69" s="612"/>
      <c r="AO69" s="612"/>
      <c r="AP69" s="240"/>
      <c r="AQ69" s="18"/>
      <c r="AR69" s="10"/>
      <c r="AU69" s="621" t="s">
        <v>280</v>
      </c>
      <c r="AV69" s="621"/>
      <c r="AW69" s="621"/>
      <c r="AX69" s="621"/>
      <c r="AY69" s="543" t="s">
        <v>278</v>
      </c>
      <c r="AZ69" s="543"/>
      <c r="BA69" s="240"/>
      <c r="BB69" s="18"/>
      <c r="BC69" s="10"/>
      <c r="BD69" s="162"/>
      <c r="BE69" s="162"/>
      <c r="BF69" s="703" t="s">
        <v>633</v>
      </c>
      <c r="BG69" s="703"/>
      <c r="BH69" s="703"/>
      <c r="BI69" s="703"/>
      <c r="BJ69" s="703"/>
      <c r="BK69" s="703"/>
      <c r="BL69" s="703"/>
      <c r="BM69" s="703"/>
      <c r="BN69" s="703"/>
      <c r="BO69" s="703"/>
      <c r="BP69" s="703"/>
      <c r="BQ69" s="703"/>
      <c r="BR69" s="30"/>
      <c r="BS69" s="255"/>
      <c r="BV69" s="714" t="s">
        <v>626</v>
      </c>
      <c r="BW69" s="714"/>
      <c r="BX69" s="714"/>
      <c r="BY69" s="714"/>
      <c r="BZ69" s="714"/>
      <c r="CA69" s="714"/>
      <c r="CB69" s="714"/>
      <c r="CC69" s="714"/>
      <c r="CD69" s="714"/>
      <c r="CE69" s="330"/>
      <c r="CF69" s="714" t="s">
        <v>784</v>
      </c>
      <c r="CG69" s="714"/>
      <c r="CH69" s="714"/>
      <c r="CI69" s="714"/>
      <c r="CJ69" s="714"/>
      <c r="CK69" s="714"/>
      <c r="CL69" s="714"/>
      <c r="CM69" s="714"/>
      <c r="CN69" s="714"/>
      <c r="CO69" s="331"/>
    </row>
    <row r="70" spans="1:97" s="163" customFormat="1" ht="23.25" customHeight="1" thickBot="1" x14ac:dyDescent="0.2">
      <c r="A70" s="228">
        <v>20</v>
      </c>
      <c r="B70" s="708" t="s">
        <v>257</v>
      </c>
      <c r="C70" s="709"/>
      <c r="D70" s="709"/>
      <c r="E70" s="709"/>
      <c r="F70" s="709"/>
      <c r="G70" s="710"/>
      <c r="H70" s="862"/>
      <c r="I70" s="863"/>
      <c r="J70" s="147"/>
      <c r="K70" s="148"/>
      <c r="L70" s="149"/>
      <c r="M70" s="150"/>
      <c r="N70" s="148"/>
      <c r="O70" s="149"/>
      <c r="P70" s="150"/>
      <c r="Q70" s="148"/>
      <c r="R70" s="149"/>
      <c r="S70" s="150"/>
      <c r="T70" s="151"/>
      <c r="U70" s="152"/>
      <c r="V70" s="35"/>
      <c r="W70" s="169"/>
      <c r="X70" s="169"/>
      <c r="AJ70" s="742"/>
      <c r="AK70" s="742"/>
      <c r="AL70" s="612" t="s">
        <v>56</v>
      </c>
      <c r="AM70" s="612"/>
      <c r="AN70" s="612"/>
      <c r="AO70" s="612"/>
      <c r="AP70" s="240"/>
      <c r="AQ70" s="18"/>
      <c r="AR70" s="10"/>
      <c r="AU70" s="621"/>
      <c r="AV70" s="621"/>
      <c r="AW70" s="621"/>
      <c r="AX70" s="621"/>
      <c r="AY70" s="543" t="s">
        <v>279</v>
      </c>
      <c r="AZ70" s="543"/>
      <c r="BA70" s="240"/>
      <c r="BB70" s="18"/>
      <c r="BC70" s="10"/>
      <c r="BF70" s="703" t="s">
        <v>635</v>
      </c>
      <c r="BG70" s="703"/>
      <c r="BH70" s="703"/>
      <c r="BI70" s="703"/>
      <c r="BJ70" s="703"/>
      <c r="BK70" s="703"/>
      <c r="BL70" s="703"/>
      <c r="BM70" s="703"/>
      <c r="BN70" s="703"/>
      <c r="BO70" s="703"/>
      <c r="BP70" s="703"/>
      <c r="BQ70" s="703"/>
      <c r="BR70" s="30"/>
      <c r="BS70" s="255"/>
      <c r="BT70" s="199"/>
      <c r="BU70" s="199"/>
      <c r="BV70" s="714" t="s">
        <v>622</v>
      </c>
      <c r="BW70" s="714"/>
      <c r="BX70" s="714"/>
      <c r="BY70" s="714"/>
      <c r="BZ70" s="714"/>
      <c r="CA70" s="714"/>
      <c r="CB70" s="714"/>
      <c r="CC70" s="714"/>
      <c r="CD70" s="714"/>
      <c r="CE70" s="330"/>
      <c r="CF70" s="714" t="s">
        <v>785</v>
      </c>
      <c r="CG70" s="714"/>
      <c r="CH70" s="714"/>
      <c r="CI70" s="714"/>
      <c r="CJ70" s="714"/>
      <c r="CK70" s="714"/>
      <c r="CL70" s="714"/>
      <c r="CM70" s="714"/>
      <c r="CN70" s="714"/>
      <c r="CO70" s="331"/>
    </row>
    <row r="71" spans="1:97" s="163" customFormat="1" ht="23.25" customHeight="1" x14ac:dyDescent="0.15">
      <c r="A71" s="171"/>
      <c r="B71" s="200"/>
      <c r="C71" s="200"/>
      <c r="D71" s="200"/>
      <c r="E71" s="200"/>
      <c r="F71" s="200"/>
      <c r="G71" s="200"/>
      <c r="H71" s="201"/>
      <c r="I71" s="201"/>
      <c r="J71" s="202"/>
      <c r="K71" s="202"/>
      <c r="L71" s="202"/>
      <c r="M71" s="202"/>
      <c r="N71" s="202"/>
      <c r="O71" s="202"/>
      <c r="P71" s="202"/>
      <c r="Q71" s="202"/>
      <c r="R71" s="202"/>
      <c r="S71" s="202"/>
      <c r="T71" s="203"/>
      <c r="U71" s="203"/>
      <c r="V71" s="36"/>
      <c r="W71" s="169"/>
      <c r="X71" s="169"/>
      <c r="AJ71" s="742"/>
      <c r="AK71" s="742"/>
      <c r="AL71" s="612" t="s">
        <v>258</v>
      </c>
      <c r="AM71" s="612"/>
      <c r="AN71" s="612"/>
      <c r="AO71" s="612"/>
      <c r="AP71" s="240"/>
      <c r="AQ71" s="18"/>
      <c r="AR71" s="10"/>
      <c r="AY71" s="204"/>
      <c r="BE71" s="230"/>
      <c r="BF71" s="230"/>
      <c r="BG71" s="231"/>
      <c r="BH71" s="231"/>
      <c r="BI71" s="231"/>
      <c r="BJ71" s="231"/>
      <c r="BK71" s="231"/>
      <c r="BL71" s="231"/>
      <c r="BM71" s="231"/>
      <c r="BN71" s="231"/>
      <c r="BO71" s="231"/>
      <c r="BP71" s="231"/>
      <c r="BQ71" s="231"/>
      <c r="BR71" s="231"/>
      <c r="BS71" s="231"/>
      <c r="BT71" s="231"/>
      <c r="BU71" s="231"/>
      <c r="BV71" s="714" t="s">
        <v>781</v>
      </c>
      <c r="BW71" s="714"/>
      <c r="BX71" s="714"/>
      <c r="BY71" s="714"/>
      <c r="BZ71" s="714"/>
      <c r="CA71" s="714"/>
      <c r="CB71" s="714"/>
      <c r="CC71" s="714"/>
      <c r="CD71" s="714"/>
      <c r="CE71" s="239"/>
      <c r="CF71" s="714" t="s">
        <v>786</v>
      </c>
      <c r="CG71" s="714"/>
      <c r="CH71" s="714"/>
      <c r="CI71" s="714"/>
      <c r="CJ71" s="714"/>
      <c r="CK71" s="714"/>
      <c r="CL71" s="714"/>
      <c r="CM71" s="714"/>
      <c r="CN71" s="714"/>
      <c r="CO71" s="239"/>
    </row>
    <row r="72" spans="1:97" s="163" customFormat="1" ht="18" customHeight="1" x14ac:dyDescent="0.15"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AJ72" s="205"/>
      <c r="AK72" s="205"/>
      <c r="BE72" s="230"/>
      <c r="BF72" s="230"/>
      <c r="BG72" s="231"/>
      <c r="BH72" s="231"/>
      <c r="BI72" s="231"/>
      <c r="BJ72" s="231"/>
      <c r="BK72" s="231"/>
      <c r="BL72" s="231"/>
      <c r="BM72" s="231"/>
      <c r="BN72" s="231"/>
      <c r="BO72" s="231"/>
      <c r="BP72" s="231"/>
      <c r="BQ72" s="231"/>
      <c r="BR72" s="231"/>
      <c r="BS72" s="231"/>
      <c r="BT72" s="231"/>
      <c r="BU72" s="231"/>
      <c r="BV72" s="231"/>
      <c r="BW72" s="231"/>
      <c r="BX72" s="231"/>
      <c r="BY72" s="231"/>
      <c r="BZ72" s="231"/>
      <c r="CA72" s="231"/>
      <c r="CB72" s="231"/>
      <c r="CC72" s="232"/>
      <c r="CD72" s="232"/>
      <c r="CE72" s="233"/>
      <c r="CF72" s="233"/>
      <c r="CG72" s="234"/>
      <c r="CH72" s="234"/>
      <c r="CI72" s="235"/>
      <c r="CJ72" s="234"/>
      <c r="CK72" s="234"/>
      <c r="CL72" s="235"/>
      <c r="CM72" s="234"/>
      <c r="CN72" s="234"/>
      <c r="CO72" s="235"/>
    </row>
    <row r="73" spans="1:97" ht="23.25" customHeight="1" x14ac:dyDescent="0.15">
      <c r="Z73" s="726" t="s">
        <v>259</v>
      </c>
      <c r="AA73" s="727"/>
      <c r="AB73" s="730" t="s">
        <v>260</v>
      </c>
      <c r="AC73" s="731"/>
      <c r="AD73" s="731"/>
      <c r="AE73" s="731"/>
      <c r="AF73" s="731"/>
      <c r="AG73" s="731"/>
      <c r="AH73" s="731"/>
      <c r="AI73" s="731"/>
      <c r="AJ73" s="731"/>
      <c r="AK73" s="731"/>
      <c r="AL73" s="731"/>
      <c r="AM73" s="731"/>
      <c r="AN73" s="731"/>
      <c r="AO73" s="731"/>
      <c r="AP73" s="731"/>
      <c r="AQ73" s="731"/>
      <c r="AR73" s="731"/>
      <c r="AS73" s="732"/>
      <c r="AT73" s="768"/>
      <c r="AU73" s="769"/>
      <c r="AV73" s="737" t="s">
        <v>261</v>
      </c>
      <c r="AW73" s="738"/>
      <c r="AX73" s="738"/>
      <c r="AY73" s="738"/>
      <c r="AZ73" s="738"/>
      <c r="BA73" s="738"/>
      <c r="BB73" s="738"/>
      <c r="BC73" s="738"/>
      <c r="BD73" s="738"/>
      <c r="BE73" s="738"/>
      <c r="BF73" s="739"/>
      <c r="BI73" s="726" t="s">
        <v>272</v>
      </c>
      <c r="BJ73" s="727"/>
      <c r="BK73" s="730" t="s">
        <v>264</v>
      </c>
      <c r="BL73" s="731"/>
      <c r="BM73" s="731"/>
      <c r="BN73" s="731"/>
      <c r="BO73" s="731"/>
      <c r="BP73" s="731"/>
      <c r="BQ73" s="731"/>
      <c r="BR73" s="731"/>
      <c r="BS73" s="731"/>
      <c r="BT73" s="731"/>
      <c r="BU73" s="731"/>
      <c r="BV73" s="731"/>
      <c r="BW73" s="731"/>
      <c r="BX73" s="731"/>
      <c r="BY73" s="731"/>
      <c r="BZ73" s="731"/>
      <c r="CA73" s="731"/>
      <c r="CB73" s="732"/>
      <c r="CC73" s="762"/>
      <c r="CD73" s="763"/>
      <c r="CE73" s="737" t="s">
        <v>265</v>
      </c>
      <c r="CF73" s="738"/>
      <c r="CG73" s="738"/>
      <c r="CH73" s="738"/>
      <c r="CI73" s="738"/>
      <c r="CJ73" s="738"/>
      <c r="CK73" s="738"/>
      <c r="CL73" s="738"/>
      <c r="CM73" s="738"/>
      <c r="CN73" s="738"/>
      <c r="CO73" s="739"/>
      <c r="CP73" s="156"/>
    </row>
    <row r="74" spans="1:97" ht="23.25" customHeight="1" x14ac:dyDescent="0.15">
      <c r="A74" s="206"/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728"/>
      <c r="AA74" s="729"/>
      <c r="AB74" s="750" t="s">
        <v>262</v>
      </c>
      <c r="AC74" s="751"/>
      <c r="AD74" s="751"/>
      <c r="AE74" s="751"/>
      <c r="AF74" s="751"/>
      <c r="AG74" s="751"/>
      <c r="AH74" s="751"/>
      <c r="AI74" s="751"/>
      <c r="AJ74" s="751"/>
      <c r="AK74" s="751"/>
      <c r="AL74" s="751"/>
      <c r="AM74" s="751"/>
      <c r="AN74" s="751"/>
      <c r="AO74" s="751"/>
      <c r="AP74" s="751"/>
      <c r="AQ74" s="751"/>
      <c r="AR74" s="751"/>
      <c r="AS74" s="752"/>
      <c r="AT74" s="770"/>
      <c r="AU74" s="771"/>
      <c r="AV74" s="753"/>
      <c r="AW74" s="754"/>
      <c r="AX74" s="236"/>
      <c r="AY74" s="236"/>
      <c r="AZ74" s="38" t="s">
        <v>11</v>
      </c>
      <c r="BA74" s="236"/>
      <c r="BB74" s="236"/>
      <c r="BC74" s="38" t="s">
        <v>12</v>
      </c>
      <c r="BD74" s="236"/>
      <c r="BE74" s="236"/>
      <c r="BF74" s="39" t="s">
        <v>263</v>
      </c>
      <c r="BG74" s="156"/>
      <c r="BH74" s="156"/>
      <c r="BI74" s="728"/>
      <c r="BJ74" s="729"/>
      <c r="BK74" s="750" t="s">
        <v>262</v>
      </c>
      <c r="BL74" s="751"/>
      <c r="BM74" s="751"/>
      <c r="BN74" s="751"/>
      <c r="BO74" s="751"/>
      <c r="BP74" s="751"/>
      <c r="BQ74" s="751"/>
      <c r="BR74" s="751"/>
      <c r="BS74" s="751"/>
      <c r="BT74" s="751"/>
      <c r="BU74" s="751"/>
      <c r="BV74" s="751"/>
      <c r="BW74" s="751"/>
      <c r="BX74" s="751"/>
      <c r="BY74" s="751"/>
      <c r="BZ74" s="751"/>
      <c r="CA74" s="751"/>
      <c r="CB74" s="752"/>
      <c r="CC74" s="764"/>
      <c r="CD74" s="765"/>
      <c r="CE74" s="753"/>
      <c r="CF74" s="754"/>
      <c r="CG74" s="37"/>
      <c r="CH74" s="37"/>
      <c r="CI74" s="38" t="s">
        <v>11</v>
      </c>
      <c r="CJ74" s="37"/>
      <c r="CK74" s="37"/>
      <c r="CL74" s="38" t="s">
        <v>12</v>
      </c>
      <c r="CM74" s="37"/>
      <c r="CN74" s="37"/>
      <c r="CO74" s="39" t="s">
        <v>263</v>
      </c>
      <c r="CP74" s="156"/>
    </row>
    <row r="75" spans="1:97" s="197" customFormat="1" ht="18" customHeight="1" x14ac:dyDescent="0.15">
      <c r="Z75" s="190"/>
      <c r="AA75" s="190"/>
      <c r="AB75" s="190"/>
      <c r="AC75" s="190"/>
      <c r="AD75" s="190"/>
      <c r="AE75" s="190"/>
      <c r="AF75" s="190"/>
      <c r="AG75" s="190"/>
      <c r="AH75" s="206"/>
      <c r="AI75" s="206"/>
      <c r="AJ75" s="206"/>
      <c r="AK75" s="206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BA75" s="208"/>
      <c r="BB75" s="208"/>
      <c r="BC75" s="208"/>
      <c r="BD75" s="208"/>
      <c r="BE75" s="208"/>
      <c r="BF75" s="208"/>
      <c r="BG75" s="208"/>
      <c r="BH75" s="208"/>
      <c r="BI75" s="208"/>
      <c r="BJ75" s="208"/>
      <c r="BK75" s="208"/>
      <c r="BL75" s="208"/>
      <c r="BM75" s="208"/>
      <c r="BN75" s="208"/>
      <c r="BO75" s="208"/>
      <c r="BP75" s="208"/>
      <c r="BQ75" s="208"/>
      <c r="BR75" s="208"/>
      <c r="BS75" s="208"/>
      <c r="BT75" s="178"/>
      <c r="BU75" s="178"/>
      <c r="BV75" s="178"/>
      <c r="BW75" s="178"/>
      <c r="BX75" s="178"/>
      <c r="BY75" s="178"/>
      <c r="BZ75" s="178"/>
      <c r="CA75" s="178"/>
      <c r="CB75" s="178"/>
      <c r="CC75" s="178"/>
      <c r="CD75" s="178"/>
      <c r="CE75" s="178"/>
      <c r="CF75" s="178"/>
      <c r="CG75" s="178"/>
      <c r="CH75" s="178"/>
      <c r="CI75" s="178"/>
      <c r="CJ75" s="178"/>
      <c r="CK75" s="178"/>
      <c r="CL75" s="178"/>
      <c r="CM75" s="172"/>
      <c r="CN75" s="172"/>
      <c r="CO75" s="172"/>
      <c r="CP75" s="163"/>
      <c r="CQ75" s="163"/>
      <c r="CR75" s="190"/>
      <c r="CS75" s="190"/>
    </row>
    <row r="76" spans="1:97" ht="23.25" customHeight="1" x14ac:dyDescent="0.15">
      <c r="Y76" s="197"/>
      <c r="Z76" s="197"/>
      <c r="AA76" s="197"/>
      <c r="AB76" s="197"/>
      <c r="AC76" s="197"/>
      <c r="AD76" s="197"/>
      <c r="AE76" s="197"/>
      <c r="AF76" s="197"/>
      <c r="AG76" s="197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755" t="s">
        <v>639</v>
      </c>
      <c r="AX76" s="756"/>
      <c r="AY76" s="756"/>
      <c r="AZ76" s="757"/>
      <c r="BA76" s="403" t="s">
        <v>266</v>
      </c>
      <c r="BB76" s="404"/>
      <c r="BC76" s="405"/>
      <c r="BD76" s="761"/>
      <c r="BE76" s="745"/>
      <c r="BF76" s="745" t="s">
        <v>11</v>
      </c>
      <c r="BG76" s="746"/>
      <c r="BH76" s="744"/>
      <c r="BI76" s="745"/>
      <c r="BJ76" s="745" t="s">
        <v>12</v>
      </c>
      <c r="BK76" s="746"/>
      <c r="BL76" s="744"/>
      <c r="BM76" s="745"/>
      <c r="BN76" s="745" t="s">
        <v>263</v>
      </c>
      <c r="BO76" s="746"/>
      <c r="BP76" s="444" t="s">
        <v>267</v>
      </c>
      <c r="BQ76" s="543"/>
      <c r="BR76" s="543"/>
      <c r="BS76" s="543"/>
      <c r="BT76" s="153"/>
      <c r="BU76" s="153"/>
      <c r="BV76" s="153"/>
      <c r="BW76" s="153"/>
      <c r="BX76" s="153"/>
      <c r="BY76" s="153"/>
      <c r="BZ76" s="153"/>
      <c r="CA76" s="153"/>
      <c r="CB76" s="153"/>
      <c r="CC76" s="153"/>
      <c r="CD76" s="153"/>
      <c r="CE76" s="153"/>
      <c r="CF76" s="153"/>
      <c r="CG76" s="153"/>
      <c r="CH76" s="153"/>
      <c r="CI76" s="153"/>
      <c r="CJ76" s="153"/>
      <c r="CK76" s="153"/>
      <c r="CL76" s="153"/>
      <c r="CM76" s="209"/>
      <c r="CN76" s="209"/>
      <c r="CO76" s="210"/>
    </row>
    <row r="77" spans="1:97" ht="23.25" customHeight="1" x14ac:dyDescent="0.15">
      <c r="A77" s="206"/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197"/>
      <c r="Z77" s="197"/>
      <c r="AA77" s="197"/>
      <c r="AB77" s="197"/>
      <c r="AC77" s="197"/>
      <c r="AD77" s="197"/>
      <c r="AE77" s="197"/>
      <c r="AF77" s="197"/>
      <c r="AG77" s="197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758"/>
      <c r="AX77" s="759"/>
      <c r="AY77" s="759"/>
      <c r="AZ77" s="760"/>
      <c r="BA77" s="406" t="s">
        <v>268</v>
      </c>
      <c r="BB77" s="407"/>
      <c r="BC77" s="408"/>
      <c r="BD77" s="747"/>
      <c r="BE77" s="748"/>
      <c r="BF77" s="748"/>
      <c r="BG77" s="748"/>
      <c r="BH77" s="748"/>
      <c r="BI77" s="748"/>
      <c r="BJ77" s="748"/>
      <c r="BK77" s="748"/>
      <c r="BL77" s="748"/>
      <c r="BM77" s="748"/>
      <c r="BN77" s="748"/>
      <c r="BO77" s="749"/>
      <c r="BP77" s="543" t="s">
        <v>269</v>
      </c>
      <c r="BQ77" s="543"/>
      <c r="BR77" s="543"/>
      <c r="BS77" s="543"/>
      <c r="BT77" s="178"/>
      <c r="BU77" s="178"/>
      <c r="BV77" s="178"/>
      <c r="BW77" s="178"/>
      <c r="BX77" s="178"/>
      <c r="BY77" s="178"/>
      <c r="BZ77" s="178"/>
      <c r="CA77" s="178"/>
      <c r="CB77" s="178"/>
      <c r="CC77" s="178"/>
      <c r="CD77" s="178"/>
      <c r="CE77" s="178"/>
      <c r="CF77" s="178"/>
      <c r="CG77" s="178"/>
      <c r="CH77" s="178"/>
      <c r="CI77" s="178"/>
      <c r="CJ77" s="178"/>
      <c r="CK77" s="178"/>
      <c r="CL77" s="178"/>
      <c r="CM77" s="209"/>
      <c r="CN77" s="153" t="s">
        <v>270</v>
      </c>
      <c r="CO77" s="154"/>
      <c r="CP77" s="197"/>
    </row>
    <row r="78" spans="1:97" ht="8.25" customHeight="1" x14ac:dyDescent="0.15"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N78" s="197"/>
      <c r="BO78" s="197"/>
      <c r="BP78" s="197"/>
      <c r="BQ78" s="197"/>
      <c r="BR78" s="197"/>
      <c r="BS78" s="197"/>
      <c r="BT78" s="197"/>
      <c r="BU78" s="197"/>
      <c r="BV78" s="197"/>
      <c r="BW78" s="197"/>
      <c r="BX78" s="197"/>
      <c r="BY78" s="197"/>
      <c r="BZ78" s="197"/>
      <c r="CA78" s="197"/>
      <c r="CB78" s="197"/>
      <c r="CC78" s="197"/>
      <c r="CD78" s="197"/>
      <c r="CE78" s="197"/>
      <c r="CF78" s="197"/>
      <c r="CG78" s="197"/>
      <c r="CH78" s="197"/>
      <c r="CI78" s="197"/>
      <c r="CJ78" s="197"/>
      <c r="CK78" s="197"/>
      <c r="CL78" s="197"/>
      <c r="CM78" s="197"/>
      <c r="CN78" s="197"/>
      <c r="CO78" s="197"/>
      <c r="CP78" s="156"/>
    </row>
    <row r="79" spans="1:97" ht="18.75" customHeight="1" x14ac:dyDescent="0.15"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CM79" s="156"/>
      <c r="CN79" s="156"/>
      <c r="CO79" s="156"/>
      <c r="CP79" s="156"/>
    </row>
  </sheetData>
  <mergeCells count="1148">
    <mergeCell ref="AL33:AM33"/>
    <mergeCell ref="AN33:AO33"/>
    <mergeCell ref="BK35:BL35"/>
    <mergeCell ref="BM35:BN35"/>
    <mergeCell ref="BO35:BP35"/>
    <mergeCell ref="BQ35:BR35"/>
    <mergeCell ref="AX33:AY33"/>
    <mergeCell ref="AZ33:BA33"/>
    <mergeCell ref="F2:I3"/>
    <mergeCell ref="H4:Q5"/>
    <mergeCell ref="BM2:CD2"/>
    <mergeCell ref="BV71:CD71"/>
    <mergeCell ref="AJ52:AO52"/>
    <mergeCell ref="AJ49:AM50"/>
    <mergeCell ref="AJ46:AM48"/>
    <mergeCell ref="AU57:AZ57"/>
    <mergeCell ref="AU56:AZ56"/>
    <mergeCell ref="AU64:AX66"/>
    <mergeCell ref="AU67:AX68"/>
    <mergeCell ref="AU55:AZ55"/>
    <mergeCell ref="AU54:AZ54"/>
    <mergeCell ref="AU62:AZ62"/>
    <mergeCell ref="AU61:AZ61"/>
    <mergeCell ref="AY65:AZ65"/>
    <mergeCell ref="AU58:AZ58"/>
    <mergeCell ref="AJ55:AO55"/>
    <mergeCell ref="AJ56:AO56"/>
    <mergeCell ref="AJ54:AO54"/>
    <mergeCell ref="AJ62:AO62"/>
    <mergeCell ref="AJ58:AO58"/>
    <mergeCell ref="AY64:AZ64"/>
    <mergeCell ref="BF67:BQ67"/>
    <mergeCell ref="BF68:BQ68"/>
    <mergeCell ref="BF69:BQ69"/>
    <mergeCell ref="BL76:BM76"/>
    <mergeCell ref="BN76:BO76"/>
    <mergeCell ref="BP76:BS76"/>
    <mergeCell ref="BA77:BC77"/>
    <mergeCell ref="BD77:BE77"/>
    <mergeCell ref="BF77:BG77"/>
    <mergeCell ref="BH77:BI77"/>
    <mergeCell ref="BJ77:BK77"/>
    <mergeCell ref="BL77:BM77"/>
    <mergeCell ref="BP77:BS77"/>
    <mergeCell ref="BN77:BO77"/>
    <mergeCell ref="AW76:AZ77"/>
    <mergeCell ref="BA76:BC76"/>
    <mergeCell ref="BD76:BE76"/>
    <mergeCell ref="BF76:BG76"/>
    <mergeCell ref="BH76:BI76"/>
    <mergeCell ref="BJ76:BK76"/>
    <mergeCell ref="CE73:CO73"/>
    <mergeCell ref="CE74:CF74"/>
    <mergeCell ref="BI73:BJ74"/>
    <mergeCell ref="AC69:AD69"/>
    <mergeCell ref="BV69:CD69"/>
    <mergeCell ref="CF69:CN69"/>
    <mergeCell ref="AL71:AO71"/>
    <mergeCell ref="AU69:AX70"/>
    <mergeCell ref="AL69:AO69"/>
    <mergeCell ref="AY70:AZ70"/>
    <mergeCell ref="CF66:CN66"/>
    <mergeCell ref="CF67:CN67"/>
    <mergeCell ref="AY69:AZ69"/>
    <mergeCell ref="AY68:AZ68"/>
    <mergeCell ref="AL68:AO68"/>
    <mergeCell ref="BV67:CD67"/>
    <mergeCell ref="BV68:CD68"/>
    <mergeCell ref="CF68:CN68"/>
    <mergeCell ref="BV66:CD66"/>
    <mergeCell ref="AY67:AZ67"/>
    <mergeCell ref="AL70:AO70"/>
    <mergeCell ref="AL66:AO66"/>
    <mergeCell ref="AL67:AO67"/>
    <mergeCell ref="CF71:CN71"/>
    <mergeCell ref="AB74:AS74"/>
    <mergeCell ref="AB73:AS73"/>
    <mergeCell ref="BF66:BS66"/>
    <mergeCell ref="BF70:BQ70"/>
    <mergeCell ref="AC65:AD65"/>
    <mergeCell ref="H68:I68"/>
    <mergeCell ref="AC68:AD68"/>
    <mergeCell ref="B67:G67"/>
    <mergeCell ref="AY66:AZ66"/>
    <mergeCell ref="H67:I67"/>
    <mergeCell ref="AC67:AD67"/>
    <mergeCell ref="Y65:AB69"/>
    <mergeCell ref="AJ65:AK71"/>
    <mergeCell ref="B69:G69"/>
    <mergeCell ref="B63:G63"/>
    <mergeCell ref="H63:I63"/>
    <mergeCell ref="Y63:AB64"/>
    <mergeCell ref="B65:G65"/>
    <mergeCell ref="H65:I65"/>
    <mergeCell ref="AC66:AD66"/>
    <mergeCell ref="B66:G66"/>
    <mergeCell ref="H66:I66"/>
    <mergeCell ref="B64:G64"/>
    <mergeCell ref="H64:I64"/>
    <mergeCell ref="H69:I69"/>
    <mergeCell ref="B68:G68"/>
    <mergeCell ref="AJ64:AO64"/>
    <mergeCell ref="AL65:AO65"/>
    <mergeCell ref="AJ63:AO63"/>
    <mergeCell ref="B70:G70"/>
    <mergeCell ref="H70:I70"/>
    <mergeCell ref="CF65:CN65"/>
    <mergeCell ref="BV63:CO63"/>
    <mergeCell ref="BF63:BK63"/>
    <mergeCell ref="BM63:BR63"/>
    <mergeCell ref="AU63:AZ63"/>
    <mergeCell ref="CF64:CN64"/>
    <mergeCell ref="BV65:CD65"/>
    <mergeCell ref="BM64:BR64"/>
    <mergeCell ref="BM57:BR57"/>
    <mergeCell ref="BV57:CD57"/>
    <mergeCell ref="BF57:BK57"/>
    <mergeCell ref="BF62:BK62"/>
    <mergeCell ref="BM62:BR62"/>
    <mergeCell ref="BM61:BR61"/>
    <mergeCell ref="BV60:CD60"/>
    <mergeCell ref="BV59:CD59"/>
    <mergeCell ref="BF61:BK61"/>
    <mergeCell ref="BF60:BK60"/>
    <mergeCell ref="BM60:BR60"/>
    <mergeCell ref="BF59:BK59"/>
    <mergeCell ref="BM59:BR59"/>
    <mergeCell ref="CF61:CN61"/>
    <mergeCell ref="BV61:CD61"/>
    <mergeCell ref="CF60:CN60"/>
    <mergeCell ref="CF59:CN59"/>
    <mergeCell ref="AU60:AZ60"/>
    <mergeCell ref="AU59:AZ59"/>
    <mergeCell ref="BV58:CD58"/>
    <mergeCell ref="CF58:CN58"/>
    <mergeCell ref="BM58:BR58"/>
    <mergeCell ref="BV64:CD64"/>
    <mergeCell ref="CF55:CN55"/>
    <mergeCell ref="CF57:CN57"/>
    <mergeCell ref="H58:I58"/>
    <mergeCell ref="AC58:AD58"/>
    <mergeCell ref="BF58:BK58"/>
    <mergeCell ref="BF56:BK56"/>
    <mergeCell ref="AJ57:AO57"/>
    <mergeCell ref="AJ59:AO59"/>
    <mergeCell ref="AJ60:AO60"/>
    <mergeCell ref="AJ61:AO61"/>
    <mergeCell ref="BM56:BR56"/>
    <mergeCell ref="BV56:CD56"/>
    <mergeCell ref="CF56:CN56"/>
    <mergeCell ref="BF55:BK55"/>
    <mergeCell ref="BM55:BR55"/>
    <mergeCell ref="BV55:CD55"/>
    <mergeCell ref="B57:G57"/>
    <mergeCell ref="H57:I57"/>
    <mergeCell ref="Y57:AB58"/>
    <mergeCell ref="B55:G55"/>
    <mergeCell ref="H55:I55"/>
    <mergeCell ref="J55:S64"/>
    <mergeCell ref="Y55:AB56"/>
    <mergeCell ref="AC55:AD55"/>
    <mergeCell ref="AC62:AD62"/>
    <mergeCell ref="H61:I61"/>
    <mergeCell ref="Y61:AB62"/>
    <mergeCell ref="B62:G62"/>
    <mergeCell ref="B61:G61"/>
    <mergeCell ref="B59:G59"/>
    <mergeCell ref="H59:I59"/>
    <mergeCell ref="Y59:AB60"/>
    <mergeCell ref="AC57:AD57"/>
    <mergeCell ref="AC63:AD63"/>
    <mergeCell ref="AC64:AD64"/>
    <mergeCell ref="AC61:AD61"/>
    <mergeCell ref="H62:I62"/>
    <mergeCell ref="B56:G56"/>
    <mergeCell ref="H56:I56"/>
    <mergeCell ref="AC56:AD56"/>
    <mergeCell ref="B60:G60"/>
    <mergeCell ref="H53:I53"/>
    <mergeCell ref="BF54:BK54"/>
    <mergeCell ref="BM54:BR54"/>
    <mergeCell ref="BV54:CD54"/>
    <mergeCell ref="BV51:BW51"/>
    <mergeCell ref="BX51:BY51"/>
    <mergeCell ref="BZ51:CA51"/>
    <mergeCell ref="B51:G51"/>
    <mergeCell ref="H51:I51"/>
    <mergeCell ref="J51:S53"/>
    <mergeCell ref="AZ51:BM51"/>
    <mergeCell ref="BN51:BO51"/>
    <mergeCell ref="BF53:BS53"/>
    <mergeCell ref="AJ51:AO51"/>
    <mergeCell ref="CB51:CC51"/>
    <mergeCell ref="CD51:CE51"/>
    <mergeCell ref="B58:G58"/>
    <mergeCell ref="H60:I60"/>
    <mergeCell ref="AC60:AD60"/>
    <mergeCell ref="AC59:AD59"/>
    <mergeCell ref="B54:G54"/>
    <mergeCell ref="H54:I54"/>
    <mergeCell ref="AC54:AD54"/>
    <mergeCell ref="B53:G53"/>
    <mergeCell ref="AU53:AZ53"/>
    <mergeCell ref="CF54:CN54"/>
    <mergeCell ref="BV53:CE53"/>
    <mergeCell ref="AJ53:AO53"/>
    <mergeCell ref="Y53:AB54"/>
    <mergeCell ref="AC53:AD53"/>
    <mergeCell ref="BP50:BQ50"/>
    <mergeCell ref="BR50:BS50"/>
    <mergeCell ref="BT50:BU50"/>
    <mergeCell ref="BV50:BW50"/>
    <mergeCell ref="BN49:BO49"/>
    <mergeCell ref="BP49:BQ49"/>
    <mergeCell ref="BR49:BS49"/>
    <mergeCell ref="CL47:CM47"/>
    <mergeCell ref="CN47:CO47"/>
    <mergeCell ref="W48:W49"/>
    <mergeCell ref="Y48:AF48"/>
    <mergeCell ref="BN48:CG48"/>
    <mergeCell ref="Y49:AF49"/>
    <mergeCell ref="BX47:BY47"/>
    <mergeCell ref="CF47:CG47"/>
    <mergeCell ref="CF51:CG51"/>
    <mergeCell ref="B52:G52"/>
    <mergeCell ref="H52:I52"/>
    <mergeCell ref="Y52:Z52"/>
    <mergeCell ref="AA52:AG52"/>
    <mergeCell ref="BP51:BQ51"/>
    <mergeCell ref="BR51:BS51"/>
    <mergeCell ref="BT51:BU51"/>
    <mergeCell ref="CF53:CO53"/>
    <mergeCell ref="BN47:BO47"/>
    <mergeCell ref="CJ45:CK45"/>
    <mergeCell ref="CJ42:CK42"/>
    <mergeCell ref="BP47:BQ47"/>
    <mergeCell ref="BR47:BS47"/>
    <mergeCell ref="BT47:BU47"/>
    <mergeCell ref="BV47:BW47"/>
    <mergeCell ref="A47:G50"/>
    <mergeCell ref="H47:I50"/>
    <mergeCell ref="J47:M48"/>
    <mergeCell ref="N47:T48"/>
    <mergeCell ref="U47:V50"/>
    <mergeCell ref="Y47:AF47"/>
    <mergeCell ref="J49:M50"/>
    <mergeCell ref="N49:T50"/>
    <mergeCell ref="CH47:CI47"/>
    <mergeCell ref="BX50:BY50"/>
    <mergeCell ref="BZ50:CA50"/>
    <mergeCell ref="CB50:CC50"/>
    <mergeCell ref="CD50:CE50"/>
    <mergeCell ref="CF50:CG50"/>
    <mergeCell ref="CB49:CC49"/>
    <mergeCell ref="CD49:CE49"/>
    <mergeCell ref="AN46:AO46"/>
    <mergeCell ref="AN47:AO47"/>
    <mergeCell ref="AN48:AO48"/>
    <mergeCell ref="AN50:AO50"/>
    <mergeCell ref="AN49:AO49"/>
    <mergeCell ref="BV42:BW42"/>
    <mergeCell ref="BX42:BY42"/>
    <mergeCell ref="BZ42:CA42"/>
    <mergeCell ref="CB45:CC45"/>
    <mergeCell ref="CD45:CE45"/>
    <mergeCell ref="CF45:CG45"/>
    <mergeCell ref="CH45:CI45"/>
    <mergeCell ref="AZ45:BM45"/>
    <mergeCell ref="BN45:BO45"/>
    <mergeCell ref="BP45:BQ45"/>
    <mergeCell ref="BR45:BS45"/>
    <mergeCell ref="BT45:BU45"/>
    <mergeCell ref="BV45:BW45"/>
    <mergeCell ref="CD42:CE42"/>
    <mergeCell ref="CF42:CG42"/>
    <mergeCell ref="AZ43:BM43"/>
    <mergeCell ref="BN43:BO43"/>
    <mergeCell ref="BX43:BY43"/>
    <mergeCell ref="BZ43:CA43"/>
    <mergeCell ref="CH42:CI42"/>
    <mergeCell ref="BP42:BQ42"/>
    <mergeCell ref="BR42:BS42"/>
    <mergeCell ref="BT42:BU42"/>
    <mergeCell ref="CB42:CC42"/>
    <mergeCell ref="CH43:CI43"/>
    <mergeCell ref="CL45:CM45"/>
    <mergeCell ref="CN45:CO45"/>
    <mergeCell ref="A46:V46"/>
    <mergeCell ref="Y46:AG46"/>
    <mergeCell ref="AZ46:BM50"/>
    <mergeCell ref="BN46:BO46"/>
    <mergeCell ref="BP46:BQ46"/>
    <mergeCell ref="BX45:BY45"/>
    <mergeCell ref="BZ45:CA45"/>
    <mergeCell ref="BR46:BS46"/>
    <mergeCell ref="BT46:BU46"/>
    <mergeCell ref="BV46:BW46"/>
    <mergeCell ref="BX46:BY46"/>
    <mergeCell ref="BZ46:CA46"/>
    <mergeCell ref="CB46:CC46"/>
    <mergeCell ref="CD46:CE46"/>
    <mergeCell ref="CF46:CG46"/>
    <mergeCell ref="CH46:CI46"/>
    <mergeCell ref="BZ47:CA47"/>
    <mergeCell ref="CB47:CC47"/>
    <mergeCell ref="CF49:CG49"/>
    <mergeCell ref="Y50:AF50"/>
    <mergeCell ref="BN50:BO50"/>
    <mergeCell ref="BZ49:CA49"/>
    <mergeCell ref="BT49:BU49"/>
    <mergeCell ref="BV49:BW49"/>
    <mergeCell ref="BX49:BY49"/>
    <mergeCell ref="CD47:CE47"/>
    <mergeCell ref="CJ46:CK46"/>
    <mergeCell ref="CL46:CM46"/>
    <mergeCell ref="CN46:CO46"/>
    <mergeCell ref="CJ47:CK47"/>
    <mergeCell ref="CJ43:CK43"/>
    <mergeCell ref="CL43:CM43"/>
    <mergeCell ref="AZ44:BM44"/>
    <mergeCell ref="BN44:BO44"/>
    <mergeCell ref="BP44:BQ44"/>
    <mergeCell ref="CB43:CC43"/>
    <mergeCell ref="CD43:CE43"/>
    <mergeCell ref="CF43:CG43"/>
    <mergeCell ref="BP43:BQ43"/>
    <mergeCell ref="BR43:BS43"/>
    <mergeCell ref="BT43:BU43"/>
    <mergeCell ref="BV43:BW43"/>
    <mergeCell ref="B44:P44"/>
    <mergeCell ref="R44:S44"/>
    <mergeCell ref="T44:U44"/>
    <mergeCell ref="V44:W44"/>
    <mergeCell ref="X44:Y44"/>
    <mergeCell ref="Z44:AA44"/>
    <mergeCell ref="BR44:BS44"/>
    <mergeCell ref="BT44:BU44"/>
    <mergeCell ref="BV44:BW44"/>
    <mergeCell ref="BX44:BY44"/>
    <mergeCell ref="BZ44:CA44"/>
    <mergeCell ref="CB44:CC44"/>
    <mergeCell ref="CD44:CE44"/>
    <mergeCell ref="CF44:CG44"/>
    <mergeCell ref="B43:P43"/>
    <mergeCell ref="T43:U43"/>
    <mergeCell ref="V43:W43"/>
    <mergeCell ref="X43:Y43"/>
    <mergeCell ref="CL42:CM42"/>
    <mergeCell ref="AW40:AY40"/>
    <mergeCell ref="AZ40:BM41"/>
    <mergeCell ref="BN40:CO40"/>
    <mergeCell ref="B41:P41"/>
    <mergeCell ref="T41:U41"/>
    <mergeCell ref="V41:W41"/>
    <mergeCell ref="X41:Y41"/>
    <mergeCell ref="AW41:AY51"/>
    <mergeCell ref="BN41:BO41"/>
    <mergeCell ref="BP41:BQ41"/>
    <mergeCell ref="BR41:BS41"/>
    <mergeCell ref="BT41:BU41"/>
    <mergeCell ref="BV41:BW41"/>
    <mergeCell ref="BX41:BY41"/>
    <mergeCell ref="BZ41:CA41"/>
    <mergeCell ref="CB41:CC41"/>
    <mergeCell ref="CD41:CE41"/>
    <mergeCell ref="CF41:CG41"/>
    <mergeCell ref="CN42:CO42"/>
    <mergeCell ref="CH41:CI41"/>
    <mergeCell ref="CJ41:CK41"/>
    <mergeCell ref="CL41:CM41"/>
    <mergeCell ref="CN41:CO41"/>
    <mergeCell ref="CH44:CI44"/>
    <mergeCell ref="CJ44:CK44"/>
    <mergeCell ref="CL44:CM44"/>
    <mergeCell ref="CN44:CO44"/>
    <mergeCell ref="X42:Y42"/>
    <mergeCell ref="AZ42:BM42"/>
    <mergeCell ref="BN42:BO42"/>
    <mergeCell ref="CN43:CO43"/>
    <mergeCell ref="CD37:CD38"/>
    <mergeCell ref="CE37:CE38"/>
    <mergeCell ref="A38:A44"/>
    <mergeCell ref="B39:P39"/>
    <mergeCell ref="R39:S39"/>
    <mergeCell ref="T39:U39"/>
    <mergeCell ref="V39:W39"/>
    <mergeCell ref="X39:Y39"/>
    <mergeCell ref="Z39:AA39"/>
    <mergeCell ref="B40:P40"/>
    <mergeCell ref="R40:S43"/>
    <mergeCell ref="T40:U40"/>
    <mergeCell ref="V40:W40"/>
    <mergeCell ref="X40:Y40"/>
    <mergeCell ref="Z40:AA43"/>
    <mergeCell ref="B42:P42"/>
    <mergeCell ref="T42:U42"/>
    <mergeCell ref="V42:W42"/>
    <mergeCell ref="B36:P38"/>
    <mergeCell ref="BT35:BU36"/>
    <mergeCell ref="BV35:CA35"/>
    <mergeCell ref="BQ36:BR36"/>
    <mergeCell ref="Q36:AG38"/>
    <mergeCell ref="AH36:AM37"/>
    <mergeCell ref="AN36:AS37"/>
    <mergeCell ref="AW36:BB36"/>
    <mergeCell ref="BI36:BP36"/>
    <mergeCell ref="BV36:CA36"/>
    <mergeCell ref="BT37:CA38"/>
    <mergeCell ref="CB37:CB38"/>
    <mergeCell ref="CC37:CC38"/>
    <mergeCell ref="BI35:BJ35"/>
    <mergeCell ref="R33:S33"/>
    <mergeCell ref="T33:U33"/>
    <mergeCell ref="V33:W33"/>
    <mergeCell ref="X33:Y33"/>
    <mergeCell ref="AP33:AQ33"/>
    <mergeCell ref="AR33:AS33"/>
    <mergeCell ref="BV33:CA33"/>
    <mergeCell ref="CG33:CP33"/>
    <mergeCell ref="B34:C34"/>
    <mergeCell ref="D34:E34"/>
    <mergeCell ref="F34:G34"/>
    <mergeCell ref="H34:I34"/>
    <mergeCell ref="J34:K34"/>
    <mergeCell ref="L34:M34"/>
    <mergeCell ref="N34:O34"/>
    <mergeCell ref="P34:Q34"/>
    <mergeCell ref="AD34:AE34"/>
    <mergeCell ref="AF34:AG34"/>
    <mergeCell ref="AH34:AI34"/>
    <mergeCell ref="AJ34:AK34"/>
    <mergeCell ref="AL34:AM34"/>
    <mergeCell ref="AN34:AO34"/>
    <mergeCell ref="AP34:AQ34"/>
    <mergeCell ref="AR34:AS34"/>
    <mergeCell ref="AT34:AU34"/>
    <mergeCell ref="AV34:AW34"/>
    <mergeCell ref="CG34:CP34"/>
    <mergeCell ref="AT33:AU33"/>
    <mergeCell ref="AV33:AW33"/>
    <mergeCell ref="AX34:AY34"/>
    <mergeCell ref="AZ34:BA34"/>
    <mergeCell ref="BV34:CA34"/>
    <mergeCell ref="AD32:AE32"/>
    <mergeCell ref="AF32:AG32"/>
    <mergeCell ref="R34:S34"/>
    <mergeCell ref="T34:U34"/>
    <mergeCell ref="V34:W34"/>
    <mergeCell ref="X34:Y34"/>
    <mergeCell ref="Z34:AA34"/>
    <mergeCell ref="AB34:AC34"/>
    <mergeCell ref="AD33:AE33"/>
    <mergeCell ref="AF33:AG33"/>
    <mergeCell ref="AL32:AM32"/>
    <mergeCell ref="AN32:AO32"/>
    <mergeCell ref="AP32:AQ32"/>
    <mergeCell ref="AR32:AS32"/>
    <mergeCell ref="AT32:AU32"/>
    <mergeCell ref="AV32:AW32"/>
    <mergeCell ref="BT32:BU34"/>
    <mergeCell ref="BB33:BC33"/>
    <mergeCell ref="BD33:BE33"/>
    <mergeCell ref="BI33:BJ33"/>
    <mergeCell ref="BB34:BC34"/>
    <mergeCell ref="BD34:BE34"/>
    <mergeCell ref="BI34:BR34"/>
    <mergeCell ref="BF32:BG32"/>
    <mergeCell ref="BF33:BG33"/>
    <mergeCell ref="BF34:BG34"/>
    <mergeCell ref="V32:W32"/>
    <mergeCell ref="X32:Y32"/>
    <mergeCell ref="Z32:AA32"/>
    <mergeCell ref="AB32:AC32"/>
    <mergeCell ref="AH33:AI33"/>
    <mergeCell ref="AJ33:AK33"/>
    <mergeCell ref="BV32:CA32"/>
    <mergeCell ref="CG32:CP32"/>
    <mergeCell ref="B33:C33"/>
    <mergeCell ref="D33:E33"/>
    <mergeCell ref="F33:G33"/>
    <mergeCell ref="H33:I33"/>
    <mergeCell ref="J33:K33"/>
    <mergeCell ref="L33:M33"/>
    <mergeCell ref="N33:O33"/>
    <mergeCell ref="P33:Q33"/>
    <mergeCell ref="BI31:BR31"/>
    <mergeCell ref="B28:Q29"/>
    <mergeCell ref="Z28:AA28"/>
    <mergeCell ref="Z33:AA33"/>
    <mergeCell ref="AB33:AC33"/>
    <mergeCell ref="AX32:AY32"/>
    <mergeCell ref="AZ32:BA32"/>
    <mergeCell ref="BB32:BC32"/>
    <mergeCell ref="BD32:BE32"/>
    <mergeCell ref="BI32:BR32"/>
    <mergeCell ref="B32:C32"/>
    <mergeCell ref="D32:E32"/>
    <mergeCell ref="F32:G32"/>
    <mergeCell ref="H32:I32"/>
    <mergeCell ref="J32:K32"/>
    <mergeCell ref="L32:M32"/>
    <mergeCell ref="AH32:AI32"/>
    <mergeCell ref="AJ32:AK32"/>
    <mergeCell ref="N32:O32"/>
    <mergeCell ref="P32:Q32"/>
    <mergeCell ref="R32:S32"/>
    <mergeCell ref="T32:U32"/>
    <mergeCell ref="AD29:AE29"/>
    <mergeCell ref="AF29:AG29"/>
    <mergeCell ref="AH29:AI29"/>
    <mergeCell ref="AJ29:AK29"/>
    <mergeCell ref="AL29:AM29"/>
    <mergeCell ref="AN29:AO29"/>
    <mergeCell ref="BJ29:BK29"/>
    <mergeCell ref="BL29:BM29"/>
    <mergeCell ref="AP29:AQ29"/>
    <mergeCell ref="AR29:AS29"/>
    <mergeCell ref="AT29:AU29"/>
    <mergeCell ref="AV29:AW29"/>
    <mergeCell ref="AX29:AY29"/>
    <mergeCell ref="AZ29:BA29"/>
    <mergeCell ref="R28:S28"/>
    <mergeCell ref="T28:U28"/>
    <mergeCell ref="V28:W28"/>
    <mergeCell ref="X28:Y28"/>
    <mergeCell ref="R29:S29"/>
    <mergeCell ref="T29:U29"/>
    <mergeCell ref="V29:W29"/>
    <mergeCell ref="X29:Y29"/>
    <mergeCell ref="Z29:AA29"/>
    <mergeCell ref="BF27:BG27"/>
    <mergeCell ref="BH27:BI27"/>
    <mergeCell ref="BJ27:BK27"/>
    <mergeCell ref="BT31:CE31"/>
    <mergeCell ref="CG31:CQ31"/>
    <mergeCell ref="BB29:BC29"/>
    <mergeCell ref="BD29:BE29"/>
    <mergeCell ref="BF29:BG29"/>
    <mergeCell ref="BH29:BI29"/>
    <mergeCell ref="AB28:AC28"/>
    <mergeCell ref="AD28:AE28"/>
    <mergeCell ref="AF28:AG28"/>
    <mergeCell ref="AH28:AI28"/>
    <mergeCell ref="AJ28:AK28"/>
    <mergeCell ref="AL28:AM28"/>
    <mergeCell ref="AN28:AO28"/>
    <mergeCell ref="AP28:AQ28"/>
    <mergeCell ref="AR28:AS28"/>
    <mergeCell ref="AT28:AU28"/>
    <mergeCell ref="AV28:AW28"/>
    <mergeCell ref="AX28:AY28"/>
    <mergeCell ref="AZ28:BA28"/>
    <mergeCell ref="BB28:BC28"/>
    <mergeCell ref="BD28:BE28"/>
    <mergeCell ref="BF28:BG28"/>
    <mergeCell ref="BH28:BI28"/>
    <mergeCell ref="BJ28:BK28"/>
    <mergeCell ref="BL28:BM28"/>
    <mergeCell ref="BN28:BO28"/>
    <mergeCell ref="BP28:BQ28"/>
    <mergeCell ref="BT28:BW28"/>
    <mergeCell ref="AB29:AC29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N27:AO27"/>
    <mergeCell ref="AP27:AQ27"/>
    <mergeCell ref="AR27:AS27"/>
    <mergeCell ref="AT27:AU27"/>
    <mergeCell ref="AV27:AW27"/>
    <mergeCell ref="AX27:AY27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P26:AQ26"/>
    <mergeCell ref="AR26:AS26"/>
    <mergeCell ref="AT26:AU26"/>
    <mergeCell ref="AV26:AW26"/>
    <mergeCell ref="AX26:AY26"/>
    <mergeCell ref="AZ26:BA26"/>
    <mergeCell ref="BB26:BC26"/>
    <mergeCell ref="BT25:BW27"/>
    <mergeCell ref="BN26:BO26"/>
    <mergeCell ref="BP26:BQ26"/>
    <mergeCell ref="BN27:BO27"/>
    <mergeCell ref="BP27:BQ27"/>
    <mergeCell ref="BN29:BO29"/>
    <mergeCell ref="BP29:BQ29"/>
    <mergeCell ref="AD24:AE24"/>
    <mergeCell ref="AF24:AG24"/>
    <mergeCell ref="BJ25:BK25"/>
    <mergeCell ref="BL25:BM25"/>
    <mergeCell ref="BN25:BO25"/>
    <mergeCell ref="BP25:BQ25"/>
    <mergeCell ref="AX25:AY25"/>
    <mergeCell ref="AZ25:BA25"/>
    <mergeCell ref="BB25:BC25"/>
    <mergeCell ref="BD25:BE25"/>
    <mergeCell ref="AL24:AM24"/>
    <mergeCell ref="AN24:AO24"/>
    <mergeCell ref="AP24:AQ24"/>
    <mergeCell ref="AR24:AS24"/>
    <mergeCell ref="AT24:AU24"/>
    <mergeCell ref="AV24:AW24"/>
    <mergeCell ref="BL27:BM27"/>
    <mergeCell ref="BD26:BE26"/>
    <mergeCell ref="BF26:BG26"/>
    <mergeCell ref="BH26:BI26"/>
    <mergeCell ref="BJ26:BK26"/>
    <mergeCell ref="BL26:BM26"/>
    <mergeCell ref="AZ27:BA27"/>
    <mergeCell ref="BB27:BC27"/>
    <mergeCell ref="BD27:BE27"/>
    <mergeCell ref="AZ24:BA24"/>
    <mergeCell ref="BB24:BC24"/>
    <mergeCell ref="BD24:BE24"/>
    <mergeCell ref="BF24:BG24"/>
    <mergeCell ref="BH24:BI24"/>
    <mergeCell ref="BJ24:BK24"/>
    <mergeCell ref="BL24:BM24"/>
    <mergeCell ref="BN24:BO24"/>
    <mergeCell ref="BP24:BQ24"/>
    <mergeCell ref="BR24:BS24"/>
    <mergeCell ref="B25:Q27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BF25:BG25"/>
    <mergeCell ref="BH25:BI25"/>
    <mergeCell ref="AL25:AM25"/>
    <mergeCell ref="AN25:AO25"/>
    <mergeCell ref="AP25:AQ25"/>
    <mergeCell ref="AR25:AS25"/>
    <mergeCell ref="AT25:AU25"/>
    <mergeCell ref="AV25:AW25"/>
    <mergeCell ref="BR25:BS29"/>
    <mergeCell ref="R26:S26"/>
    <mergeCell ref="T26:U26"/>
    <mergeCell ref="B24:C24"/>
    <mergeCell ref="D24:E24"/>
    <mergeCell ref="F24:G24"/>
    <mergeCell ref="H24:I24"/>
    <mergeCell ref="J24:K24"/>
    <mergeCell ref="L24:M24"/>
    <mergeCell ref="AH24:AI24"/>
    <mergeCell ref="AJ24:AK24"/>
    <mergeCell ref="N24:O24"/>
    <mergeCell ref="P24:Q24"/>
    <mergeCell ref="R24:S24"/>
    <mergeCell ref="T24:U24"/>
    <mergeCell ref="V24:W24"/>
    <mergeCell ref="X24:Y24"/>
    <mergeCell ref="Z24:AA24"/>
    <mergeCell ref="AB24:AC24"/>
    <mergeCell ref="AX24:AY24"/>
    <mergeCell ref="AF23:AG23"/>
    <mergeCell ref="AH23:AI23"/>
    <mergeCell ref="BR23:BS23"/>
    <mergeCell ref="AV23:AW23"/>
    <mergeCell ref="AX23:AY23"/>
    <mergeCell ref="AZ23:BA23"/>
    <mergeCell ref="BB23:BC23"/>
    <mergeCell ref="BD23:BE23"/>
    <mergeCell ref="BF23:BG23"/>
    <mergeCell ref="BH23:BI23"/>
    <mergeCell ref="BJ23:BK23"/>
    <mergeCell ref="BL23:BM23"/>
    <mergeCell ref="L23:M23"/>
    <mergeCell ref="N23:O23"/>
    <mergeCell ref="P23:Q23"/>
    <mergeCell ref="R23:S23"/>
    <mergeCell ref="T23:U23"/>
    <mergeCell ref="V23:W23"/>
    <mergeCell ref="N22:O22"/>
    <mergeCell ref="P22:Q22"/>
    <mergeCell ref="R22:S22"/>
    <mergeCell ref="T22:U22"/>
    <mergeCell ref="BN23:BO23"/>
    <mergeCell ref="BP23:BQ23"/>
    <mergeCell ref="AJ23:AK23"/>
    <mergeCell ref="AL23:AM23"/>
    <mergeCell ref="AN23:AO23"/>
    <mergeCell ref="AP23:AQ23"/>
    <mergeCell ref="Z22:AA22"/>
    <mergeCell ref="AB22:AC22"/>
    <mergeCell ref="AD22:AE22"/>
    <mergeCell ref="AF22:AG22"/>
    <mergeCell ref="AH22:AI22"/>
    <mergeCell ref="AJ22:AK22"/>
    <mergeCell ref="BH22:BI22"/>
    <mergeCell ref="AL22:AM22"/>
    <mergeCell ref="AN22:AO22"/>
    <mergeCell ref="AP22:AQ22"/>
    <mergeCell ref="AR22:AS22"/>
    <mergeCell ref="AT22:AU22"/>
    <mergeCell ref="AV22:AW22"/>
    <mergeCell ref="BL22:BM22"/>
    <mergeCell ref="BN22:BO22"/>
    <mergeCell ref="BP22:BQ22"/>
    <mergeCell ref="AR23:AS23"/>
    <mergeCell ref="AT23:AU23"/>
    <mergeCell ref="X23:Y23"/>
    <mergeCell ref="Z23:AA23"/>
    <mergeCell ref="AB23:AC23"/>
    <mergeCell ref="AD23:AE23"/>
    <mergeCell ref="BR22:BS22"/>
    <mergeCell ref="B23:C23"/>
    <mergeCell ref="D23:E23"/>
    <mergeCell ref="F23:G23"/>
    <mergeCell ref="H23:I23"/>
    <mergeCell ref="J23:K23"/>
    <mergeCell ref="AX22:AY22"/>
    <mergeCell ref="Z21:AA21"/>
    <mergeCell ref="AB21:AC21"/>
    <mergeCell ref="AD21:AE21"/>
    <mergeCell ref="AF21:AG21"/>
    <mergeCell ref="AH21:AI21"/>
    <mergeCell ref="BJ22:BK22"/>
    <mergeCell ref="AZ22:BA22"/>
    <mergeCell ref="BB22:BC22"/>
    <mergeCell ref="BD22:BE22"/>
    <mergeCell ref="BF22:BG22"/>
    <mergeCell ref="AJ21:AK21"/>
    <mergeCell ref="AL21:AM21"/>
    <mergeCell ref="AN21:AO21"/>
    <mergeCell ref="AP21:AQ21"/>
    <mergeCell ref="AR21:AS21"/>
    <mergeCell ref="AT21:AU21"/>
    <mergeCell ref="AV21:AW21"/>
    <mergeCell ref="AX21:AY21"/>
    <mergeCell ref="AZ21:BA21"/>
    <mergeCell ref="BB21:BC21"/>
    <mergeCell ref="BD21:BE21"/>
    <mergeCell ref="BF21:BG21"/>
    <mergeCell ref="BH21:BI21"/>
    <mergeCell ref="BJ21:BK21"/>
    <mergeCell ref="BL21:BM21"/>
    <mergeCell ref="BN21:BO21"/>
    <mergeCell ref="BP21:BQ21"/>
    <mergeCell ref="BR21:BS21"/>
    <mergeCell ref="AD20:AE20"/>
    <mergeCell ref="AF20:AG20"/>
    <mergeCell ref="V22:W22"/>
    <mergeCell ref="X22:Y22"/>
    <mergeCell ref="B22:C22"/>
    <mergeCell ref="D22:E22"/>
    <mergeCell ref="F22:G22"/>
    <mergeCell ref="H22:I22"/>
    <mergeCell ref="J22:K22"/>
    <mergeCell ref="L22:M22"/>
    <mergeCell ref="AL20:AM20"/>
    <mergeCell ref="AN20:AO20"/>
    <mergeCell ref="AP20:AQ20"/>
    <mergeCell ref="AR20:AS20"/>
    <mergeCell ref="AT20:AU20"/>
    <mergeCell ref="AV20:AW20"/>
    <mergeCell ref="AX20:AY20"/>
    <mergeCell ref="AZ20:BA20"/>
    <mergeCell ref="BB20:BC20"/>
    <mergeCell ref="BD20:BE20"/>
    <mergeCell ref="BF20:BG20"/>
    <mergeCell ref="BH20:BI20"/>
    <mergeCell ref="BJ20:BK20"/>
    <mergeCell ref="BL20:BM20"/>
    <mergeCell ref="BN20:BO20"/>
    <mergeCell ref="BP20:BQ20"/>
    <mergeCell ref="BR20:BS20"/>
    <mergeCell ref="B21:C21"/>
    <mergeCell ref="D21:E21"/>
    <mergeCell ref="F21:G21"/>
    <mergeCell ref="H21:I21"/>
    <mergeCell ref="J21:K21"/>
    <mergeCell ref="X19:Y19"/>
    <mergeCell ref="L21:M21"/>
    <mergeCell ref="N21:O21"/>
    <mergeCell ref="P21:Q21"/>
    <mergeCell ref="R21:S21"/>
    <mergeCell ref="T21:U21"/>
    <mergeCell ref="V21:W21"/>
    <mergeCell ref="X21:Y21"/>
    <mergeCell ref="L19:M19"/>
    <mergeCell ref="N19:O19"/>
    <mergeCell ref="P19:Q19"/>
    <mergeCell ref="R19:S19"/>
    <mergeCell ref="T19:U19"/>
    <mergeCell ref="V19:W19"/>
    <mergeCell ref="BJ19:BK19"/>
    <mergeCell ref="BL19:BM19"/>
    <mergeCell ref="AH18:AI18"/>
    <mergeCell ref="AJ18:AK18"/>
    <mergeCell ref="AL18:AM18"/>
    <mergeCell ref="AN18:AO18"/>
    <mergeCell ref="AP18:AQ18"/>
    <mergeCell ref="AR18:AS18"/>
    <mergeCell ref="AT18:AU18"/>
    <mergeCell ref="AV18:AW18"/>
    <mergeCell ref="B20:C20"/>
    <mergeCell ref="D20:E20"/>
    <mergeCell ref="F20:G20"/>
    <mergeCell ref="H20:I20"/>
    <mergeCell ref="J20:K20"/>
    <mergeCell ref="L20:M20"/>
    <mergeCell ref="AH20:AI20"/>
    <mergeCell ref="AJ20:AK20"/>
    <mergeCell ref="N20:O20"/>
    <mergeCell ref="P20:Q20"/>
    <mergeCell ref="R20:S20"/>
    <mergeCell ref="T20:U20"/>
    <mergeCell ref="V20:W20"/>
    <mergeCell ref="X20:Y20"/>
    <mergeCell ref="Z20:AA20"/>
    <mergeCell ref="AB20:AC20"/>
    <mergeCell ref="Z19:AA19"/>
    <mergeCell ref="AB19:AC19"/>
    <mergeCell ref="AD19:AE19"/>
    <mergeCell ref="AF19:AG19"/>
    <mergeCell ref="AH19:AI19"/>
    <mergeCell ref="BR18:BS18"/>
    <mergeCell ref="B19:C19"/>
    <mergeCell ref="D19:E19"/>
    <mergeCell ref="F19:G19"/>
    <mergeCell ref="H19:I19"/>
    <mergeCell ref="J19:K19"/>
    <mergeCell ref="V18:W18"/>
    <mergeCell ref="X18:Y18"/>
    <mergeCell ref="B18:C18"/>
    <mergeCell ref="D18:E18"/>
    <mergeCell ref="BF19:BG19"/>
    <mergeCell ref="AJ19:AK19"/>
    <mergeCell ref="AL19:AM19"/>
    <mergeCell ref="AN19:AO19"/>
    <mergeCell ref="AP19:AQ19"/>
    <mergeCell ref="AR19:AS19"/>
    <mergeCell ref="AT19:AU19"/>
    <mergeCell ref="R18:S18"/>
    <mergeCell ref="T18:U18"/>
    <mergeCell ref="BN19:BO19"/>
    <mergeCell ref="BP19:BQ19"/>
    <mergeCell ref="Z18:AA18"/>
    <mergeCell ref="AB18:AC18"/>
    <mergeCell ref="AD18:AE18"/>
    <mergeCell ref="AF18:AG18"/>
    <mergeCell ref="BR19:BS19"/>
    <mergeCell ref="AV19:AW19"/>
    <mergeCell ref="AX19:AY19"/>
    <mergeCell ref="AZ19:BA19"/>
    <mergeCell ref="BB19:BC19"/>
    <mergeCell ref="BD19:BE19"/>
    <mergeCell ref="BH19:BI19"/>
    <mergeCell ref="BD17:BE17"/>
    <mergeCell ref="AX18:AY18"/>
    <mergeCell ref="AZ18:BA18"/>
    <mergeCell ref="BB18:BC18"/>
    <mergeCell ref="BD18:BE18"/>
    <mergeCell ref="BF18:BG18"/>
    <mergeCell ref="BH18:BI18"/>
    <mergeCell ref="BJ18:BK18"/>
    <mergeCell ref="BL18:BM18"/>
    <mergeCell ref="BN18:BO18"/>
    <mergeCell ref="BP18:BQ18"/>
    <mergeCell ref="BF17:BG17"/>
    <mergeCell ref="BH17:BI17"/>
    <mergeCell ref="BJ17:BK17"/>
    <mergeCell ref="BL17:BM17"/>
    <mergeCell ref="BN17:BO17"/>
    <mergeCell ref="BP17:BQ17"/>
    <mergeCell ref="BR17:BS17"/>
    <mergeCell ref="F18:G18"/>
    <mergeCell ref="H18:I18"/>
    <mergeCell ref="J18:K18"/>
    <mergeCell ref="L18:M18"/>
    <mergeCell ref="N18:O18"/>
    <mergeCell ref="P18:Q18"/>
    <mergeCell ref="AL16:AM16"/>
    <mergeCell ref="AN16:AO16"/>
    <mergeCell ref="AP16:AQ16"/>
    <mergeCell ref="AR16:AS16"/>
    <mergeCell ref="AT16:AU16"/>
    <mergeCell ref="AV16:AW16"/>
    <mergeCell ref="AX16:AY16"/>
    <mergeCell ref="AZ16:BA16"/>
    <mergeCell ref="BB16:BC16"/>
    <mergeCell ref="BD16:BE16"/>
    <mergeCell ref="BF16:BG16"/>
    <mergeCell ref="BH16:BI16"/>
    <mergeCell ref="BJ16:BK16"/>
    <mergeCell ref="BL16:BM16"/>
    <mergeCell ref="BN16:BO16"/>
    <mergeCell ref="BP16:BQ16"/>
    <mergeCell ref="BR16:BS16"/>
    <mergeCell ref="X17:Y17"/>
    <mergeCell ref="Z17:AA17"/>
    <mergeCell ref="AR17:AS17"/>
    <mergeCell ref="AT17:AU17"/>
    <mergeCell ref="AV17:AW17"/>
    <mergeCell ref="AX17:AY17"/>
    <mergeCell ref="AZ17:BA17"/>
    <mergeCell ref="BB17:BC17"/>
    <mergeCell ref="B17:C17"/>
    <mergeCell ref="D17:E17"/>
    <mergeCell ref="F17:G17"/>
    <mergeCell ref="H17:I17"/>
    <mergeCell ref="J17:K17"/>
    <mergeCell ref="AB15:AC15"/>
    <mergeCell ref="AD15:AE15"/>
    <mergeCell ref="L17:M17"/>
    <mergeCell ref="N17:O17"/>
    <mergeCell ref="P17:Q17"/>
    <mergeCell ref="R17:S17"/>
    <mergeCell ref="T17:U17"/>
    <mergeCell ref="V17:W17"/>
    <mergeCell ref="Z16:AA16"/>
    <mergeCell ref="AB16:AC16"/>
    <mergeCell ref="AN15:AO15"/>
    <mergeCell ref="AP15:AQ15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BN15:BO15"/>
    <mergeCell ref="BP15:BQ15"/>
    <mergeCell ref="BR15:BS15"/>
    <mergeCell ref="B16:C16"/>
    <mergeCell ref="D16:E16"/>
    <mergeCell ref="F16:G16"/>
    <mergeCell ref="H16:I16"/>
    <mergeCell ref="J16:K16"/>
    <mergeCell ref="L16:M16"/>
    <mergeCell ref="AH16:AI16"/>
    <mergeCell ref="AJ16:AK16"/>
    <mergeCell ref="N16:O16"/>
    <mergeCell ref="P16:Q16"/>
    <mergeCell ref="R16:S16"/>
    <mergeCell ref="T16:U16"/>
    <mergeCell ref="V16:W16"/>
    <mergeCell ref="X16:Y16"/>
    <mergeCell ref="AD16:AE16"/>
    <mergeCell ref="AF16:AG16"/>
    <mergeCell ref="BT14:BW14"/>
    <mergeCell ref="BX14:CE14"/>
    <mergeCell ref="CF14:CQ14"/>
    <mergeCell ref="B15:C15"/>
    <mergeCell ref="D15:E15"/>
    <mergeCell ref="F15:G15"/>
    <mergeCell ref="H15:I15"/>
    <mergeCell ref="J15:K15"/>
    <mergeCell ref="L15:M15"/>
    <mergeCell ref="N15:O15"/>
    <mergeCell ref="AF15:AG15"/>
    <mergeCell ref="AH15:AI15"/>
    <mergeCell ref="AJ15:AK15"/>
    <mergeCell ref="AL15:AM15"/>
    <mergeCell ref="P15:Q15"/>
    <mergeCell ref="R15:S15"/>
    <mergeCell ref="T15:U15"/>
    <mergeCell ref="V15:W15"/>
    <mergeCell ref="X15:Y15"/>
    <mergeCell ref="Z15:AA15"/>
    <mergeCell ref="R14:BQ14"/>
    <mergeCell ref="AR15:AS15"/>
    <mergeCell ref="AT15:AU15"/>
    <mergeCell ref="AV15:AW15"/>
    <mergeCell ref="AX15:AY15"/>
    <mergeCell ref="AZ15:BA15"/>
    <mergeCell ref="BB15:BC15"/>
    <mergeCell ref="BD15:BE15"/>
    <mergeCell ref="BF15:BG15"/>
    <mergeCell ref="BH15:BI15"/>
    <mergeCell ref="BJ15:BK15"/>
    <mergeCell ref="BL15:BM15"/>
    <mergeCell ref="AT13:AU13"/>
    <mergeCell ref="BX9:BY9"/>
    <mergeCell ref="BH13:BI13"/>
    <mergeCell ref="BJ13:BK13"/>
    <mergeCell ref="BL13:BM13"/>
    <mergeCell ref="BN13:BO13"/>
    <mergeCell ref="BP13:BQ13"/>
    <mergeCell ref="B11:BQ12"/>
    <mergeCell ref="AV13:AW13"/>
    <mergeCell ref="AX13:AY13"/>
    <mergeCell ref="AZ13:BA13"/>
    <mergeCell ref="B13:C13"/>
    <mergeCell ref="D13:E13"/>
    <mergeCell ref="F13:G13"/>
    <mergeCell ref="H13:I13"/>
    <mergeCell ref="J13:K13"/>
    <mergeCell ref="AL9:AM9"/>
    <mergeCell ref="AN9:AO9"/>
    <mergeCell ref="R13:S13"/>
    <mergeCell ref="T13:U13"/>
    <mergeCell ref="V13:W13"/>
    <mergeCell ref="L13:M13"/>
    <mergeCell ref="N13:O13"/>
    <mergeCell ref="P13:Q13"/>
    <mergeCell ref="BR11:BS14"/>
    <mergeCell ref="BT11:BW12"/>
    <mergeCell ref="BX11:CE11"/>
    <mergeCell ref="CF11:CQ11"/>
    <mergeCell ref="BX12:CE12"/>
    <mergeCell ref="BZ9:CA9"/>
    <mergeCell ref="AR9:AS9"/>
    <mergeCell ref="AT9:AU9"/>
    <mergeCell ref="AF9:AG9"/>
    <mergeCell ref="AH9:AI9"/>
    <mergeCell ref="CF12:CQ12"/>
    <mergeCell ref="X9:Y9"/>
    <mergeCell ref="Z9:AA9"/>
    <mergeCell ref="AB9:AC9"/>
    <mergeCell ref="AD9:AE9"/>
    <mergeCell ref="BF9:BG9"/>
    <mergeCell ref="BH9:BI9"/>
    <mergeCell ref="AJ9:AK9"/>
    <mergeCell ref="X13:Y13"/>
    <mergeCell ref="Z13:AA13"/>
    <mergeCell ref="AB13:AC13"/>
    <mergeCell ref="AD13:AE13"/>
    <mergeCell ref="AF13:AG13"/>
    <mergeCell ref="AH13:AI13"/>
    <mergeCell ref="BB13:BC13"/>
    <mergeCell ref="BD13:BE13"/>
    <mergeCell ref="BF13:BG13"/>
    <mergeCell ref="AJ13:AK13"/>
    <mergeCell ref="AL13:AM13"/>
    <mergeCell ref="AN13:AO13"/>
    <mergeCell ref="AP13:AQ13"/>
    <mergeCell ref="AR13:AS13"/>
    <mergeCell ref="AD7:AE8"/>
    <mergeCell ref="AF7:AG8"/>
    <mergeCell ref="AH7:AI8"/>
    <mergeCell ref="L7:M8"/>
    <mergeCell ref="N7:O8"/>
    <mergeCell ref="P7:Q8"/>
    <mergeCell ref="R7:S8"/>
    <mergeCell ref="T7:U8"/>
    <mergeCell ref="BV7:CQ7"/>
    <mergeCell ref="BV8:CQ8"/>
    <mergeCell ref="B9:C9"/>
    <mergeCell ref="D9:E9"/>
    <mergeCell ref="F9:G9"/>
    <mergeCell ref="H9:I9"/>
    <mergeCell ref="J9:K9"/>
    <mergeCell ref="AJ7:AK8"/>
    <mergeCell ref="AL7:AM8"/>
    <mergeCell ref="X7:Y8"/>
    <mergeCell ref="AZ7:BC9"/>
    <mergeCell ref="AN7:AO8"/>
    <mergeCell ref="AP7:AQ8"/>
    <mergeCell ref="AR7:AS8"/>
    <mergeCell ref="AT7:AU8"/>
    <mergeCell ref="BD7:BU8"/>
    <mergeCell ref="AV9:AW9"/>
    <mergeCell ref="BD9:BE9"/>
    <mergeCell ref="BJ9:BK9"/>
    <mergeCell ref="CH9:CI9"/>
    <mergeCell ref="CJ9:CK9"/>
    <mergeCell ref="CL9:CM9"/>
    <mergeCell ref="CN9:CO9"/>
    <mergeCell ref="CP9:CQ9"/>
    <mergeCell ref="CE4:CF4"/>
    <mergeCell ref="P9:Q9"/>
    <mergeCell ref="R9:S9"/>
    <mergeCell ref="T9:U9"/>
    <mergeCell ref="V9:W9"/>
    <mergeCell ref="AV7:AW8"/>
    <mergeCell ref="V7:W8"/>
    <mergeCell ref="A7:A9"/>
    <mergeCell ref="B7:C8"/>
    <mergeCell ref="D7:E8"/>
    <mergeCell ref="F7:G8"/>
    <mergeCell ref="H7:I8"/>
    <mergeCell ref="J7:K8"/>
    <mergeCell ref="L9:M9"/>
    <mergeCell ref="N9:O9"/>
    <mergeCell ref="BY4:BZ4"/>
    <mergeCell ref="BJ4:BM4"/>
    <mergeCell ref="BO4:BR4"/>
    <mergeCell ref="BT4:BU4"/>
    <mergeCell ref="BV4:BW4"/>
    <mergeCell ref="AP9:AQ9"/>
    <mergeCell ref="BL9:BM9"/>
    <mergeCell ref="CB9:CC9"/>
    <mergeCell ref="CD9:CE9"/>
    <mergeCell ref="CF9:CG9"/>
    <mergeCell ref="BN9:BO9"/>
    <mergeCell ref="BP9:BQ9"/>
    <mergeCell ref="BR9:BS9"/>
    <mergeCell ref="BT9:BU9"/>
    <mergeCell ref="BV9:BW9"/>
    <mergeCell ref="Z7:AA8"/>
    <mergeCell ref="AB7:AC8"/>
    <mergeCell ref="W2:AJ2"/>
    <mergeCell ref="BM1:CD1"/>
    <mergeCell ref="J2:V3"/>
    <mergeCell ref="W3:AG3"/>
    <mergeCell ref="BJ3:BM3"/>
    <mergeCell ref="BO3:BR3"/>
    <mergeCell ref="BT3:BW3"/>
    <mergeCell ref="CC73:CD74"/>
    <mergeCell ref="CL3:CQ3"/>
    <mergeCell ref="CA4:CB4"/>
    <mergeCell ref="CC4:CD4"/>
    <mergeCell ref="CG4:CH4"/>
    <mergeCell ref="CI4:CJ4"/>
    <mergeCell ref="BY3:CJ3"/>
    <mergeCell ref="CL4:CM4"/>
    <mergeCell ref="CN4:CO4"/>
    <mergeCell ref="CP4:CQ4"/>
    <mergeCell ref="Z73:AA74"/>
    <mergeCell ref="AT73:AU74"/>
    <mergeCell ref="AV73:BF73"/>
    <mergeCell ref="AV74:AW74"/>
    <mergeCell ref="BV70:CD70"/>
    <mergeCell ref="B14:Q14"/>
    <mergeCell ref="BK74:CB74"/>
    <mergeCell ref="BK73:CB73"/>
    <mergeCell ref="A31:BG31"/>
    <mergeCell ref="CF70:CN70"/>
    <mergeCell ref="CL1:CQ1"/>
    <mergeCell ref="R5:S5"/>
    <mergeCell ref="AF5:AG5"/>
    <mergeCell ref="AI5:AJ5"/>
    <mergeCell ref="AL5:AM5"/>
  </mergeCells>
  <phoneticPr fontId="4"/>
  <dataValidations count="3">
    <dataValidation type="list" allowBlank="1" showInputMessage="1" showErrorMessage="1" sqref="R44:S44" xr:uid="{00000000-0002-0000-0000-000000000000}">
      <formula1>"1,2"</formula1>
    </dataValidation>
    <dataValidation type="list" allowBlank="1" showInputMessage="1" showErrorMessage="1" sqref="R39:S39" xr:uid="{00000000-0002-0000-0000-000001000000}">
      <formula1>"知,大"</formula1>
    </dataValidation>
    <dataValidation type="list" allowBlank="1" showInputMessage="1" showErrorMessage="1" sqref="T39:U39" xr:uid="{00000000-0002-0000-0000-000002000000}">
      <formula1>"般,特"</formula1>
    </dataValidation>
  </dataValidations>
  <printOptions horizontalCentered="1" verticalCentered="1"/>
  <pageMargins left="0" right="0" top="0.39370078740157483" bottom="0" header="0.31496062992125984" footer="0"/>
  <pageSetup paperSize="8" scale="7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S79"/>
  <sheetViews>
    <sheetView showGridLines="0" zoomScale="70" zoomScaleNormal="70" zoomScaleSheetLayoutView="100" workbookViewId="0">
      <selection activeCell="BT24" sqref="BT24"/>
    </sheetView>
  </sheetViews>
  <sheetFormatPr defaultRowHeight="13.5" x14ac:dyDescent="0.15"/>
  <cols>
    <col min="1" max="1" width="4" style="190" customWidth="1"/>
    <col min="2" max="95" width="2.125" style="190" customWidth="1"/>
    <col min="96" max="96" width="0.5" style="190" customWidth="1"/>
    <col min="97" max="16384" width="9" style="190"/>
  </cols>
  <sheetData>
    <row r="1" spans="1:95" s="156" customFormat="1" ht="20.25" customHeight="1" x14ac:dyDescent="0.15">
      <c r="A1" s="155"/>
      <c r="H1" s="253" t="s">
        <v>777</v>
      </c>
      <c r="I1" s="237" t="s">
        <v>0</v>
      </c>
      <c r="J1" s="157"/>
      <c r="K1" s="157"/>
      <c r="L1" s="157"/>
      <c r="M1" s="157"/>
      <c r="N1" s="157"/>
      <c r="O1" s="157"/>
      <c r="P1" s="157"/>
      <c r="Q1" s="158"/>
      <c r="R1" s="157"/>
      <c r="S1" s="157"/>
      <c r="T1" s="157"/>
      <c r="U1" s="157"/>
      <c r="V1" s="157"/>
      <c r="BM1" s="348" t="s">
        <v>778</v>
      </c>
      <c r="BN1" s="348"/>
      <c r="BO1" s="348"/>
      <c r="BP1" s="348"/>
      <c r="BQ1" s="348"/>
      <c r="BR1" s="348"/>
      <c r="BS1" s="348"/>
      <c r="BT1" s="348"/>
      <c r="BU1" s="348"/>
      <c r="BV1" s="348"/>
      <c r="BW1" s="348"/>
      <c r="BX1" s="348"/>
      <c r="BY1" s="348"/>
      <c r="BZ1" s="348"/>
      <c r="CA1" s="348"/>
      <c r="CB1" s="348"/>
      <c r="CC1" s="348"/>
      <c r="CD1" s="348"/>
      <c r="CL1" s="349"/>
      <c r="CM1" s="349"/>
      <c r="CN1" s="349"/>
      <c r="CO1" s="349"/>
      <c r="CP1" s="349"/>
      <c r="CQ1" s="349"/>
    </row>
    <row r="2" spans="1:95" s="163" customFormat="1" ht="23.25" customHeight="1" x14ac:dyDescent="0.3">
      <c r="A2" s="159"/>
      <c r="B2" s="159"/>
      <c r="C2" s="160"/>
      <c r="D2" s="160"/>
      <c r="E2" s="160"/>
      <c r="F2" s="350" t="s">
        <v>788</v>
      </c>
      <c r="G2" s="351"/>
      <c r="H2" s="351"/>
      <c r="I2" s="352"/>
      <c r="J2" s="356" t="s">
        <v>1</v>
      </c>
      <c r="K2" s="357"/>
      <c r="L2" s="357"/>
      <c r="M2" s="357"/>
      <c r="N2" s="357"/>
      <c r="O2" s="357"/>
      <c r="P2" s="358"/>
      <c r="Q2" s="358"/>
      <c r="R2" s="358"/>
      <c r="S2" s="358"/>
      <c r="T2" s="358"/>
      <c r="U2" s="358"/>
      <c r="V2" s="358"/>
      <c r="W2" s="359" t="s">
        <v>636</v>
      </c>
      <c r="X2" s="359"/>
      <c r="Y2" s="359"/>
      <c r="Z2" s="359"/>
      <c r="AA2" s="359"/>
      <c r="AB2" s="359"/>
      <c r="AC2" s="359"/>
      <c r="AD2" s="359"/>
      <c r="AE2" s="359"/>
      <c r="AF2" s="359"/>
      <c r="AG2" s="359"/>
      <c r="AH2" s="359"/>
      <c r="AI2" s="359"/>
      <c r="AJ2" s="359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2"/>
      <c r="AZ2" s="162"/>
      <c r="BA2" s="162"/>
      <c r="BB2" s="162"/>
      <c r="BM2" s="743" t="s">
        <v>779</v>
      </c>
      <c r="BN2" s="743"/>
      <c r="BO2" s="743"/>
      <c r="BP2" s="743"/>
      <c r="BQ2" s="743"/>
      <c r="BR2" s="743"/>
      <c r="BS2" s="743"/>
      <c r="BT2" s="743"/>
      <c r="BU2" s="743"/>
      <c r="BV2" s="743"/>
      <c r="BW2" s="743"/>
      <c r="BX2" s="743"/>
      <c r="BY2" s="743"/>
      <c r="BZ2" s="743"/>
      <c r="CA2" s="743"/>
      <c r="CB2" s="743"/>
      <c r="CC2" s="743"/>
      <c r="CD2" s="743"/>
    </row>
    <row r="3" spans="1:95" s="163" customFormat="1" ht="23.25" customHeight="1" x14ac:dyDescent="0.3">
      <c r="A3" s="159"/>
      <c r="B3" s="159"/>
      <c r="C3" s="160"/>
      <c r="D3" s="160"/>
      <c r="E3" s="160"/>
      <c r="F3" s="353"/>
      <c r="G3" s="354"/>
      <c r="H3" s="354"/>
      <c r="I3" s="355"/>
      <c r="J3" s="356"/>
      <c r="K3" s="357"/>
      <c r="L3" s="357"/>
      <c r="M3" s="357"/>
      <c r="N3" s="357"/>
      <c r="O3" s="357"/>
      <c r="P3" s="358"/>
      <c r="Q3" s="358"/>
      <c r="R3" s="358"/>
      <c r="S3" s="358"/>
      <c r="T3" s="358"/>
      <c r="U3" s="358"/>
      <c r="V3" s="358"/>
      <c r="W3" s="360" t="s">
        <v>2</v>
      </c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164"/>
      <c r="AI3" s="164"/>
      <c r="AJ3" s="165" t="s">
        <v>3</v>
      </c>
      <c r="AK3" s="165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7"/>
      <c r="AX3" s="167"/>
      <c r="AY3" s="167"/>
      <c r="AZ3" s="167"/>
      <c r="BA3" s="167"/>
      <c r="BB3" s="167"/>
      <c r="BC3" s="167"/>
      <c r="BD3" s="168"/>
      <c r="BE3" s="168"/>
      <c r="BJ3" s="361" t="s">
        <v>4</v>
      </c>
      <c r="BK3" s="362"/>
      <c r="BL3" s="362"/>
      <c r="BM3" s="363"/>
      <c r="BN3" s="168"/>
      <c r="BO3" s="361" t="s">
        <v>5</v>
      </c>
      <c r="BP3" s="362"/>
      <c r="BQ3" s="362"/>
      <c r="BR3" s="363"/>
      <c r="BT3" s="361" t="s">
        <v>6</v>
      </c>
      <c r="BU3" s="362"/>
      <c r="BV3" s="362"/>
      <c r="BW3" s="363"/>
      <c r="BY3" s="364" t="s">
        <v>7</v>
      </c>
      <c r="BZ3" s="365"/>
      <c r="CA3" s="365"/>
      <c r="CB3" s="365"/>
      <c r="CC3" s="365"/>
      <c r="CD3" s="365"/>
      <c r="CE3" s="365"/>
      <c r="CF3" s="365"/>
      <c r="CG3" s="365"/>
      <c r="CH3" s="365"/>
      <c r="CI3" s="365"/>
      <c r="CJ3" s="366"/>
      <c r="CL3" s="361" t="s">
        <v>8</v>
      </c>
      <c r="CM3" s="362"/>
      <c r="CN3" s="362"/>
      <c r="CO3" s="362"/>
      <c r="CP3" s="362"/>
      <c r="CQ3" s="363"/>
    </row>
    <row r="4" spans="1:95" s="163" customFormat="1" ht="23.25" customHeight="1" x14ac:dyDescent="0.15">
      <c r="H4" s="380" t="s">
        <v>789</v>
      </c>
      <c r="I4" s="380"/>
      <c r="J4" s="380"/>
      <c r="K4" s="380"/>
      <c r="L4" s="380"/>
      <c r="M4" s="380"/>
      <c r="N4" s="380"/>
      <c r="O4" s="380"/>
      <c r="P4" s="380"/>
      <c r="Q4" s="380"/>
      <c r="R4" s="169"/>
      <c r="S4" s="169"/>
      <c r="AW4" s="170"/>
      <c r="AX4" s="170"/>
      <c r="AY4" s="170"/>
      <c r="AZ4" s="171"/>
      <c r="BA4" s="170"/>
      <c r="BB4" s="170"/>
      <c r="BC4" s="170"/>
      <c r="BI4" s="333"/>
      <c r="BJ4" s="382">
        <v>2</v>
      </c>
      <c r="BK4" s="383"/>
      <c r="BL4" s="383"/>
      <c r="BM4" s="384"/>
      <c r="BO4" s="866">
        <v>1</v>
      </c>
      <c r="BP4" s="867"/>
      <c r="BQ4" s="867"/>
      <c r="BR4" s="868"/>
      <c r="BT4" s="388">
        <v>5</v>
      </c>
      <c r="BU4" s="389"/>
      <c r="BV4" s="389">
        <v>1</v>
      </c>
      <c r="BW4" s="390"/>
      <c r="BY4" s="391">
        <v>0</v>
      </c>
      <c r="BZ4" s="373"/>
      <c r="CA4" s="372">
        <v>0</v>
      </c>
      <c r="CB4" s="373"/>
      <c r="CC4" s="372">
        <v>0</v>
      </c>
      <c r="CD4" s="373"/>
      <c r="CE4" s="372">
        <v>8</v>
      </c>
      <c r="CF4" s="373"/>
      <c r="CG4" s="372">
        <v>7</v>
      </c>
      <c r="CH4" s="373"/>
      <c r="CI4" s="372">
        <v>9</v>
      </c>
      <c r="CJ4" s="374"/>
      <c r="CL4" s="767">
        <v>0</v>
      </c>
      <c r="CM4" s="376"/>
      <c r="CN4" s="376">
        <v>0</v>
      </c>
      <c r="CO4" s="376"/>
      <c r="CP4" s="376">
        <v>1</v>
      </c>
      <c r="CQ4" s="377"/>
    </row>
    <row r="5" spans="1:95" s="163" customFormat="1" ht="23.25" customHeight="1" x14ac:dyDescent="0.15"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78" t="s">
        <v>9</v>
      </c>
      <c r="S5" s="378"/>
      <c r="W5" s="173" t="s">
        <v>10</v>
      </c>
      <c r="X5" s="173"/>
      <c r="Y5" s="173"/>
      <c r="Z5" s="246"/>
      <c r="AA5" s="246"/>
      <c r="AB5" s="246"/>
      <c r="AC5" s="246"/>
      <c r="AD5" s="247" t="s">
        <v>640</v>
      </c>
      <c r="AE5" s="246"/>
      <c r="AF5" s="379">
        <v>31</v>
      </c>
      <c r="AG5" s="379"/>
      <c r="AH5" s="246" t="s">
        <v>11</v>
      </c>
      <c r="AI5" s="379">
        <v>1</v>
      </c>
      <c r="AJ5" s="379"/>
      <c r="AK5" s="246" t="s">
        <v>12</v>
      </c>
      <c r="AL5" s="379">
        <v>11</v>
      </c>
      <c r="AM5" s="379"/>
      <c r="AN5" s="335" t="s">
        <v>13</v>
      </c>
      <c r="AO5" s="169"/>
      <c r="AP5" s="169"/>
      <c r="AQ5" s="169"/>
    </row>
    <row r="6" spans="1:95" s="163" customFormat="1" ht="23.25" customHeight="1" x14ac:dyDescent="0.15">
      <c r="B6" s="246" t="s">
        <v>14</v>
      </c>
      <c r="C6" s="246" t="s">
        <v>15</v>
      </c>
      <c r="D6" s="246" t="s">
        <v>16</v>
      </c>
      <c r="E6" s="246" t="s">
        <v>17</v>
      </c>
      <c r="BV6" s="247" t="s">
        <v>14</v>
      </c>
      <c r="BW6" s="246" t="s">
        <v>15</v>
      </c>
      <c r="BX6" s="246" t="s">
        <v>16</v>
      </c>
      <c r="BY6" s="246" t="s">
        <v>17</v>
      </c>
    </row>
    <row r="7" spans="1:95" s="163" customFormat="1" ht="11.25" customHeight="1" x14ac:dyDescent="0.15">
      <c r="A7" s="367" t="s">
        <v>18</v>
      </c>
      <c r="B7" s="370" t="s">
        <v>649</v>
      </c>
      <c r="C7" s="371"/>
      <c r="D7" s="371" t="s">
        <v>650</v>
      </c>
      <c r="E7" s="371"/>
      <c r="F7" s="371" t="s">
        <v>651</v>
      </c>
      <c r="G7" s="371"/>
      <c r="H7" s="371" t="s">
        <v>652</v>
      </c>
      <c r="I7" s="371"/>
      <c r="J7" s="371" t="s">
        <v>653</v>
      </c>
      <c r="K7" s="371"/>
      <c r="L7" s="371" t="s">
        <v>654</v>
      </c>
      <c r="M7" s="371"/>
      <c r="N7" s="371" t="s">
        <v>652</v>
      </c>
      <c r="O7" s="371"/>
      <c r="P7" s="371" t="s">
        <v>655</v>
      </c>
      <c r="Q7" s="371"/>
      <c r="R7" s="371" t="s">
        <v>656</v>
      </c>
      <c r="S7" s="371"/>
      <c r="T7" s="417"/>
      <c r="U7" s="417"/>
      <c r="V7" s="417"/>
      <c r="W7" s="417"/>
      <c r="X7" s="417"/>
      <c r="Y7" s="417"/>
      <c r="Z7" s="417"/>
      <c r="AA7" s="417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417"/>
      <c r="AO7" s="417"/>
      <c r="AP7" s="417"/>
      <c r="AQ7" s="417"/>
      <c r="AR7" s="417"/>
      <c r="AS7" s="417"/>
      <c r="AT7" s="417"/>
      <c r="AU7" s="417"/>
      <c r="AV7" s="392"/>
      <c r="AW7" s="393"/>
      <c r="AX7" s="175"/>
      <c r="AY7" s="176"/>
      <c r="AZ7" s="394" t="s">
        <v>19</v>
      </c>
      <c r="BA7" s="395"/>
      <c r="BB7" s="395"/>
      <c r="BC7" s="396"/>
      <c r="BD7" s="403" t="s">
        <v>20</v>
      </c>
      <c r="BE7" s="404"/>
      <c r="BF7" s="404"/>
      <c r="BG7" s="404"/>
      <c r="BH7" s="404"/>
      <c r="BI7" s="404"/>
      <c r="BJ7" s="404"/>
      <c r="BK7" s="404"/>
      <c r="BL7" s="404"/>
      <c r="BM7" s="404"/>
      <c r="BN7" s="404"/>
      <c r="BO7" s="404"/>
      <c r="BP7" s="404"/>
      <c r="BQ7" s="404"/>
      <c r="BR7" s="404"/>
      <c r="BS7" s="404"/>
      <c r="BT7" s="404"/>
      <c r="BU7" s="405"/>
      <c r="BV7" s="409" t="s">
        <v>21</v>
      </c>
      <c r="BW7" s="410"/>
      <c r="BX7" s="410"/>
      <c r="BY7" s="410"/>
      <c r="BZ7" s="410"/>
      <c r="CA7" s="410"/>
      <c r="CB7" s="410"/>
      <c r="CC7" s="410"/>
      <c r="CD7" s="410"/>
      <c r="CE7" s="410"/>
      <c r="CF7" s="410"/>
      <c r="CG7" s="410"/>
      <c r="CH7" s="410"/>
      <c r="CI7" s="410"/>
      <c r="CJ7" s="410"/>
      <c r="CK7" s="410"/>
      <c r="CL7" s="410"/>
      <c r="CM7" s="410"/>
      <c r="CN7" s="410"/>
      <c r="CO7" s="410"/>
      <c r="CP7" s="410"/>
      <c r="CQ7" s="411"/>
    </row>
    <row r="8" spans="1:95" s="163" customFormat="1" ht="11.25" customHeight="1" x14ac:dyDescent="0.15">
      <c r="A8" s="368"/>
      <c r="B8" s="370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1"/>
      <c r="R8" s="371"/>
      <c r="S8" s="371"/>
      <c r="T8" s="417"/>
      <c r="U8" s="417"/>
      <c r="V8" s="417"/>
      <c r="W8" s="417"/>
      <c r="X8" s="417"/>
      <c r="Y8" s="417"/>
      <c r="Z8" s="417"/>
      <c r="AA8" s="417"/>
      <c r="AB8" s="417"/>
      <c r="AC8" s="417"/>
      <c r="AD8" s="417"/>
      <c r="AE8" s="417"/>
      <c r="AF8" s="417"/>
      <c r="AG8" s="417"/>
      <c r="AH8" s="417"/>
      <c r="AI8" s="417"/>
      <c r="AJ8" s="417"/>
      <c r="AK8" s="417"/>
      <c r="AL8" s="417"/>
      <c r="AM8" s="417"/>
      <c r="AN8" s="417"/>
      <c r="AO8" s="417"/>
      <c r="AP8" s="417"/>
      <c r="AQ8" s="417"/>
      <c r="AR8" s="417"/>
      <c r="AS8" s="417"/>
      <c r="AT8" s="417"/>
      <c r="AU8" s="417"/>
      <c r="AV8" s="392"/>
      <c r="AW8" s="393"/>
      <c r="AX8" s="175"/>
      <c r="AY8" s="176"/>
      <c r="AZ8" s="397"/>
      <c r="BA8" s="398"/>
      <c r="BB8" s="398"/>
      <c r="BC8" s="399"/>
      <c r="BD8" s="406"/>
      <c r="BE8" s="407"/>
      <c r="BF8" s="407"/>
      <c r="BG8" s="407"/>
      <c r="BH8" s="407"/>
      <c r="BI8" s="407"/>
      <c r="BJ8" s="407"/>
      <c r="BK8" s="407"/>
      <c r="BL8" s="407"/>
      <c r="BM8" s="407"/>
      <c r="BN8" s="407"/>
      <c r="BO8" s="407"/>
      <c r="BP8" s="407"/>
      <c r="BQ8" s="407"/>
      <c r="BR8" s="407"/>
      <c r="BS8" s="407"/>
      <c r="BT8" s="407"/>
      <c r="BU8" s="408"/>
      <c r="BV8" s="412" t="s">
        <v>666</v>
      </c>
      <c r="BW8" s="413"/>
      <c r="BX8" s="413"/>
      <c r="BY8" s="413"/>
      <c r="BZ8" s="413"/>
      <c r="CA8" s="413"/>
      <c r="CB8" s="413"/>
      <c r="CC8" s="413"/>
      <c r="CD8" s="413"/>
      <c r="CE8" s="413"/>
      <c r="CF8" s="413"/>
      <c r="CG8" s="413"/>
      <c r="CH8" s="413"/>
      <c r="CI8" s="413"/>
      <c r="CJ8" s="413"/>
      <c r="CK8" s="413"/>
      <c r="CL8" s="413"/>
      <c r="CM8" s="413"/>
      <c r="CN8" s="413"/>
      <c r="CO8" s="413"/>
      <c r="CP8" s="413"/>
      <c r="CQ8" s="414"/>
    </row>
    <row r="9" spans="1:95" s="163" customFormat="1" ht="23.25" customHeight="1" x14ac:dyDescent="0.15">
      <c r="A9" s="369"/>
      <c r="B9" s="415" t="s">
        <v>641</v>
      </c>
      <c r="C9" s="416"/>
      <c r="D9" s="416" t="s">
        <v>642</v>
      </c>
      <c r="E9" s="416"/>
      <c r="F9" s="416" t="s">
        <v>643</v>
      </c>
      <c r="G9" s="416"/>
      <c r="H9" s="416" t="s">
        <v>644</v>
      </c>
      <c r="I9" s="416"/>
      <c r="J9" s="416" t="s">
        <v>50</v>
      </c>
      <c r="K9" s="416"/>
      <c r="L9" s="416" t="s">
        <v>645</v>
      </c>
      <c r="M9" s="416"/>
      <c r="N9" s="416" t="s">
        <v>646</v>
      </c>
      <c r="O9" s="416"/>
      <c r="P9" s="416" t="s">
        <v>647</v>
      </c>
      <c r="Q9" s="416"/>
      <c r="R9" s="416" t="s">
        <v>648</v>
      </c>
      <c r="S9" s="416"/>
      <c r="T9" s="418"/>
      <c r="U9" s="418"/>
      <c r="V9" s="418" t="s">
        <v>22</v>
      </c>
      <c r="W9" s="418"/>
      <c r="X9" s="418" t="s">
        <v>22</v>
      </c>
      <c r="Y9" s="418"/>
      <c r="Z9" s="418" t="s">
        <v>22</v>
      </c>
      <c r="AA9" s="418"/>
      <c r="AB9" s="418" t="s">
        <v>22</v>
      </c>
      <c r="AC9" s="418"/>
      <c r="AD9" s="418" t="s">
        <v>22</v>
      </c>
      <c r="AE9" s="418"/>
      <c r="AF9" s="418" t="s">
        <v>22</v>
      </c>
      <c r="AG9" s="418"/>
      <c r="AH9" s="418" t="s">
        <v>22</v>
      </c>
      <c r="AI9" s="418"/>
      <c r="AJ9" s="418" t="s">
        <v>22</v>
      </c>
      <c r="AK9" s="418"/>
      <c r="AL9" s="418" t="s">
        <v>22</v>
      </c>
      <c r="AM9" s="418"/>
      <c r="AN9" s="418" t="s">
        <v>22</v>
      </c>
      <c r="AO9" s="418"/>
      <c r="AP9" s="418" t="s">
        <v>22</v>
      </c>
      <c r="AQ9" s="418"/>
      <c r="AR9" s="418" t="s">
        <v>22</v>
      </c>
      <c r="AS9" s="418"/>
      <c r="AT9" s="418" t="s">
        <v>22</v>
      </c>
      <c r="AU9" s="418"/>
      <c r="AV9" s="448"/>
      <c r="AW9" s="449"/>
      <c r="AX9" s="179"/>
      <c r="AY9" s="169"/>
      <c r="AZ9" s="400"/>
      <c r="BA9" s="401"/>
      <c r="BB9" s="401"/>
      <c r="BC9" s="402"/>
      <c r="BD9" s="450" t="s">
        <v>657</v>
      </c>
      <c r="BE9" s="451"/>
      <c r="BF9" s="451" t="s">
        <v>658</v>
      </c>
      <c r="BG9" s="451"/>
      <c r="BH9" s="451" t="s">
        <v>659</v>
      </c>
      <c r="BI9" s="451"/>
      <c r="BJ9" s="451" t="s">
        <v>660</v>
      </c>
      <c r="BK9" s="451"/>
      <c r="BL9" s="451" t="s">
        <v>661</v>
      </c>
      <c r="BM9" s="451"/>
      <c r="BN9" s="445"/>
      <c r="BO9" s="445"/>
      <c r="BP9" s="445"/>
      <c r="BQ9" s="445"/>
      <c r="BR9" s="445"/>
      <c r="BS9" s="445"/>
      <c r="BT9" s="445"/>
      <c r="BU9" s="446"/>
      <c r="BV9" s="447" t="s">
        <v>662</v>
      </c>
      <c r="BW9" s="420"/>
      <c r="BX9" s="420" t="s">
        <v>663</v>
      </c>
      <c r="BY9" s="420"/>
      <c r="BZ9" s="420"/>
      <c r="CA9" s="420"/>
      <c r="CB9" s="420" t="s">
        <v>664</v>
      </c>
      <c r="CC9" s="420"/>
      <c r="CD9" s="420" t="s">
        <v>665</v>
      </c>
      <c r="CE9" s="420"/>
      <c r="CF9" s="420"/>
      <c r="CG9" s="420"/>
      <c r="CH9" s="420"/>
      <c r="CI9" s="420"/>
      <c r="CJ9" s="420"/>
      <c r="CK9" s="420"/>
      <c r="CL9" s="420"/>
      <c r="CM9" s="420"/>
      <c r="CN9" s="420"/>
      <c r="CO9" s="420"/>
      <c r="CP9" s="420"/>
      <c r="CQ9" s="421"/>
    </row>
    <row r="10" spans="1:95" s="163" customFormat="1" ht="23.25" customHeight="1" thickBot="1" x14ac:dyDescent="0.2"/>
    <row r="11" spans="1:95" s="163" customFormat="1" ht="23.25" customHeight="1" thickTop="1" x14ac:dyDescent="0.15">
      <c r="A11" s="212"/>
      <c r="B11" s="422" t="s">
        <v>627</v>
      </c>
      <c r="C11" s="423"/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3"/>
      <c r="O11" s="423"/>
      <c r="P11" s="423"/>
      <c r="Q11" s="423"/>
      <c r="R11" s="423"/>
      <c r="S11" s="423"/>
      <c r="T11" s="423"/>
      <c r="U11" s="423"/>
      <c r="V11" s="423"/>
      <c r="W11" s="423"/>
      <c r="X11" s="423"/>
      <c r="Y11" s="423"/>
      <c r="Z11" s="423"/>
      <c r="AA11" s="423"/>
      <c r="AB11" s="423"/>
      <c r="AC11" s="423"/>
      <c r="AD11" s="423"/>
      <c r="AE11" s="423"/>
      <c r="AF11" s="423"/>
      <c r="AG11" s="423"/>
      <c r="AH11" s="423"/>
      <c r="AI11" s="423"/>
      <c r="AJ11" s="423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23"/>
      <c r="BE11" s="423"/>
      <c r="BF11" s="423"/>
      <c r="BG11" s="423"/>
      <c r="BH11" s="423"/>
      <c r="BI11" s="423"/>
      <c r="BJ11" s="423"/>
      <c r="BK11" s="423"/>
      <c r="BL11" s="423"/>
      <c r="BM11" s="423"/>
      <c r="BN11" s="423"/>
      <c r="BO11" s="423"/>
      <c r="BP11" s="423"/>
      <c r="BQ11" s="424"/>
      <c r="BR11" s="428" t="s">
        <v>23</v>
      </c>
      <c r="BS11" s="429"/>
      <c r="BT11" s="434" t="s">
        <v>24</v>
      </c>
      <c r="BU11" s="435"/>
      <c r="BV11" s="435"/>
      <c r="BW11" s="436"/>
      <c r="BX11" s="440" t="s">
        <v>25</v>
      </c>
      <c r="BY11" s="440"/>
      <c r="BZ11" s="440"/>
      <c r="CA11" s="440"/>
      <c r="CB11" s="440"/>
      <c r="CC11" s="440"/>
      <c r="CD11" s="440"/>
      <c r="CE11" s="441"/>
      <c r="CF11" s="442" t="s">
        <v>26</v>
      </c>
      <c r="CG11" s="443"/>
      <c r="CH11" s="443"/>
      <c r="CI11" s="443"/>
      <c r="CJ11" s="443"/>
      <c r="CK11" s="443"/>
      <c r="CL11" s="443"/>
      <c r="CM11" s="443"/>
      <c r="CN11" s="443"/>
      <c r="CO11" s="443"/>
      <c r="CP11" s="443"/>
      <c r="CQ11" s="444"/>
    </row>
    <row r="12" spans="1:95" s="163" customFormat="1" ht="23.25" customHeight="1" x14ac:dyDescent="0.15">
      <c r="A12" s="211"/>
      <c r="B12" s="425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26"/>
      <c r="BE12" s="426"/>
      <c r="BF12" s="426"/>
      <c r="BG12" s="426"/>
      <c r="BH12" s="426"/>
      <c r="BI12" s="426"/>
      <c r="BJ12" s="426"/>
      <c r="BK12" s="426"/>
      <c r="BL12" s="426"/>
      <c r="BM12" s="426"/>
      <c r="BN12" s="426"/>
      <c r="BO12" s="426"/>
      <c r="BP12" s="426"/>
      <c r="BQ12" s="427"/>
      <c r="BR12" s="430"/>
      <c r="BS12" s="431"/>
      <c r="BT12" s="437"/>
      <c r="BU12" s="438"/>
      <c r="BV12" s="438"/>
      <c r="BW12" s="439"/>
      <c r="BX12" s="443" t="s">
        <v>27</v>
      </c>
      <c r="BY12" s="443"/>
      <c r="BZ12" s="443"/>
      <c r="CA12" s="443"/>
      <c r="CB12" s="443"/>
      <c r="CC12" s="443"/>
      <c r="CD12" s="443"/>
      <c r="CE12" s="444"/>
      <c r="CF12" s="442" t="s">
        <v>28</v>
      </c>
      <c r="CG12" s="443"/>
      <c r="CH12" s="443"/>
      <c r="CI12" s="443"/>
      <c r="CJ12" s="443"/>
      <c r="CK12" s="443"/>
      <c r="CL12" s="443"/>
      <c r="CM12" s="443"/>
      <c r="CN12" s="443"/>
      <c r="CO12" s="443"/>
      <c r="CP12" s="443"/>
      <c r="CQ12" s="444"/>
    </row>
    <row r="13" spans="1:95" s="163" customFormat="1" ht="23.25" customHeight="1" x14ac:dyDescent="0.15">
      <c r="A13" s="211"/>
      <c r="B13" s="459" t="s">
        <v>667</v>
      </c>
      <c r="C13" s="419"/>
      <c r="D13" s="869" t="s">
        <v>668</v>
      </c>
      <c r="E13" s="869"/>
      <c r="F13" s="869" t="s">
        <v>669</v>
      </c>
      <c r="G13" s="869"/>
      <c r="H13" s="419" t="s">
        <v>670</v>
      </c>
      <c r="I13" s="419"/>
      <c r="J13" s="419" t="s">
        <v>671</v>
      </c>
      <c r="K13" s="419"/>
      <c r="L13" s="419" t="s">
        <v>672</v>
      </c>
      <c r="M13" s="419"/>
      <c r="N13" s="419" t="s">
        <v>673</v>
      </c>
      <c r="O13" s="419"/>
      <c r="P13" s="419">
        <v>3</v>
      </c>
      <c r="Q13" s="419"/>
      <c r="R13" s="419" t="s">
        <v>674</v>
      </c>
      <c r="S13" s="419"/>
      <c r="T13" s="419" t="s">
        <v>675</v>
      </c>
      <c r="U13" s="419"/>
      <c r="V13" s="458">
        <v>6</v>
      </c>
      <c r="W13" s="419"/>
      <c r="X13" s="419" t="s">
        <v>676</v>
      </c>
      <c r="Y13" s="419"/>
      <c r="Z13" s="869" t="s">
        <v>677</v>
      </c>
      <c r="AA13" s="869"/>
      <c r="AB13" s="457"/>
      <c r="AC13" s="452"/>
      <c r="AD13" s="452"/>
      <c r="AE13" s="452"/>
      <c r="AF13" s="452"/>
      <c r="AG13" s="452"/>
      <c r="AH13" s="452"/>
      <c r="AI13" s="452"/>
      <c r="AJ13" s="452"/>
      <c r="AK13" s="452"/>
      <c r="AL13" s="452"/>
      <c r="AM13" s="452"/>
      <c r="AN13" s="452"/>
      <c r="AO13" s="452"/>
      <c r="AP13" s="452"/>
      <c r="AQ13" s="452"/>
      <c r="AR13" s="452"/>
      <c r="AS13" s="452"/>
      <c r="AT13" s="452"/>
      <c r="AU13" s="452"/>
      <c r="AV13" s="452"/>
      <c r="AW13" s="452"/>
      <c r="AX13" s="452"/>
      <c r="AY13" s="452"/>
      <c r="AZ13" s="452"/>
      <c r="BA13" s="452"/>
      <c r="BB13" s="452"/>
      <c r="BC13" s="452"/>
      <c r="BD13" s="452"/>
      <c r="BE13" s="452"/>
      <c r="BF13" s="452"/>
      <c r="BG13" s="452"/>
      <c r="BH13" s="452"/>
      <c r="BI13" s="452"/>
      <c r="BJ13" s="452"/>
      <c r="BK13" s="452"/>
      <c r="BL13" s="452"/>
      <c r="BM13" s="452"/>
      <c r="BN13" s="452"/>
      <c r="BO13" s="452"/>
      <c r="BP13" s="452"/>
      <c r="BQ13" s="453"/>
      <c r="BR13" s="430"/>
      <c r="BS13" s="431"/>
      <c r="BT13" s="115"/>
      <c r="BU13" s="116"/>
      <c r="BV13" s="263">
        <v>1</v>
      </c>
      <c r="BW13" s="334">
        <v>5</v>
      </c>
      <c r="BX13" s="265" t="s">
        <v>678</v>
      </c>
      <c r="BY13" s="266" t="s">
        <v>679</v>
      </c>
      <c r="BZ13" s="267" t="s">
        <v>678</v>
      </c>
      <c r="CA13" s="4" t="s">
        <v>29</v>
      </c>
      <c r="CB13" s="256" t="s">
        <v>678</v>
      </c>
      <c r="CC13" s="257">
        <v>0</v>
      </c>
      <c r="CD13" s="257">
        <v>0</v>
      </c>
      <c r="CE13" s="258">
        <v>3</v>
      </c>
      <c r="CF13" s="259" t="s">
        <v>680</v>
      </c>
      <c r="CG13" s="260" t="s">
        <v>681</v>
      </c>
      <c r="CH13" s="260" t="s">
        <v>682</v>
      </c>
      <c r="CI13" s="260" t="s">
        <v>29</v>
      </c>
      <c r="CJ13" s="260" t="s">
        <v>683</v>
      </c>
      <c r="CK13" s="260" t="s">
        <v>684</v>
      </c>
      <c r="CL13" s="260" t="s">
        <v>682</v>
      </c>
      <c r="CM13" s="261" t="s">
        <v>685</v>
      </c>
      <c r="CN13" s="261">
        <v>4</v>
      </c>
      <c r="CO13" s="261">
        <v>1</v>
      </c>
      <c r="CP13" s="261">
        <v>1</v>
      </c>
      <c r="CQ13" s="262">
        <v>1</v>
      </c>
    </row>
    <row r="14" spans="1:95" s="163" customFormat="1" ht="23.25" customHeight="1" x14ac:dyDescent="0.15">
      <c r="A14" s="211"/>
      <c r="B14" s="454" t="s">
        <v>628</v>
      </c>
      <c r="C14" s="455"/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5"/>
      <c r="P14" s="455"/>
      <c r="Q14" s="456"/>
      <c r="R14" s="455" t="s">
        <v>629</v>
      </c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  <c r="AE14" s="455"/>
      <c r="AF14" s="455"/>
      <c r="AG14" s="455"/>
      <c r="AH14" s="455"/>
      <c r="AI14" s="455"/>
      <c r="AJ14" s="455"/>
      <c r="AK14" s="455"/>
      <c r="AL14" s="455"/>
      <c r="AM14" s="455"/>
      <c r="AN14" s="455"/>
      <c r="AO14" s="455"/>
      <c r="AP14" s="455"/>
      <c r="AQ14" s="455"/>
      <c r="AR14" s="455"/>
      <c r="AS14" s="455"/>
      <c r="AT14" s="455"/>
      <c r="AU14" s="455"/>
      <c r="AV14" s="455"/>
      <c r="AW14" s="455"/>
      <c r="AX14" s="455"/>
      <c r="AY14" s="455"/>
      <c r="AZ14" s="455"/>
      <c r="BA14" s="455"/>
      <c r="BB14" s="455"/>
      <c r="BC14" s="455"/>
      <c r="BD14" s="455"/>
      <c r="BE14" s="455"/>
      <c r="BF14" s="455"/>
      <c r="BG14" s="455"/>
      <c r="BH14" s="455"/>
      <c r="BI14" s="455"/>
      <c r="BJ14" s="455"/>
      <c r="BK14" s="455"/>
      <c r="BL14" s="455"/>
      <c r="BM14" s="455"/>
      <c r="BN14" s="455"/>
      <c r="BO14" s="455"/>
      <c r="BP14" s="455"/>
      <c r="BQ14" s="456"/>
      <c r="BR14" s="432"/>
      <c r="BS14" s="433"/>
      <c r="BT14" s="461"/>
      <c r="BU14" s="462"/>
      <c r="BV14" s="462"/>
      <c r="BW14" s="463"/>
      <c r="BX14" s="464"/>
      <c r="BY14" s="465"/>
      <c r="BZ14" s="465"/>
      <c r="CA14" s="465"/>
      <c r="CB14" s="465"/>
      <c r="CC14" s="465"/>
      <c r="CD14" s="465"/>
      <c r="CE14" s="466"/>
      <c r="CF14" s="467"/>
      <c r="CG14" s="468"/>
      <c r="CH14" s="468"/>
      <c r="CI14" s="468"/>
      <c r="CJ14" s="468"/>
      <c r="CK14" s="468"/>
      <c r="CL14" s="468"/>
      <c r="CM14" s="468"/>
      <c r="CN14" s="468"/>
      <c r="CO14" s="468"/>
      <c r="CP14" s="468"/>
      <c r="CQ14" s="469"/>
    </row>
    <row r="15" spans="1:95" s="163" customFormat="1" ht="23.25" customHeight="1" x14ac:dyDescent="0.15">
      <c r="A15" s="213" t="s">
        <v>30</v>
      </c>
      <c r="B15" s="460" t="s">
        <v>686</v>
      </c>
      <c r="C15" s="373"/>
      <c r="D15" s="373" t="s">
        <v>687</v>
      </c>
      <c r="E15" s="373"/>
      <c r="F15" s="373" t="s">
        <v>688</v>
      </c>
      <c r="G15" s="373"/>
      <c r="H15" s="373" t="s">
        <v>689</v>
      </c>
      <c r="I15" s="373"/>
      <c r="J15" s="373"/>
      <c r="K15" s="373"/>
      <c r="L15" s="373"/>
      <c r="M15" s="373"/>
      <c r="N15" s="373"/>
      <c r="O15" s="373"/>
      <c r="P15" s="373"/>
      <c r="Q15" s="374"/>
      <c r="R15" s="460" t="s">
        <v>686</v>
      </c>
      <c r="S15" s="373"/>
      <c r="T15" s="373" t="s">
        <v>687</v>
      </c>
      <c r="U15" s="373"/>
      <c r="V15" s="373" t="s">
        <v>669</v>
      </c>
      <c r="W15" s="373"/>
      <c r="X15" s="372">
        <v>4</v>
      </c>
      <c r="Y15" s="373"/>
      <c r="Z15" s="373" t="s">
        <v>674</v>
      </c>
      <c r="AA15" s="373"/>
      <c r="AB15" s="373">
        <v>1</v>
      </c>
      <c r="AC15" s="373"/>
      <c r="AD15" s="373">
        <v>2</v>
      </c>
      <c r="AE15" s="373"/>
      <c r="AF15" s="373" t="s">
        <v>676</v>
      </c>
      <c r="AG15" s="373"/>
      <c r="AH15" s="373" t="s">
        <v>677</v>
      </c>
      <c r="AI15" s="373"/>
      <c r="AJ15" s="373" t="s">
        <v>52</v>
      </c>
      <c r="AK15" s="373"/>
      <c r="AL15" s="373">
        <v>8</v>
      </c>
      <c r="AM15" s="373"/>
      <c r="AN15" s="373" t="s">
        <v>39</v>
      </c>
      <c r="AO15" s="373"/>
      <c r="AP15" s="373"/>
      <c r="AQ15" s="373"/>
      <c r="AR15" s="373"/>
      <c r="AS15" s="373"/>
      <c r="AT15" s="373"/>
      <c r="AU15" s="373"/>
      <c r="AV15" s="470"/>
      <c r="AW15" s="470"/>
      <c r="AX15" s="470"/>
      <c r="AY15" s="470"/>
      <c r="AZ15" s="470"/>
      <c r="BA15" s="470"/>
      <c r="BB15" s="470"/>
      <c r="BC15" s="470"/>
      <c r="BD15" s="470"/>
      <c r="BE15" s="470"/>
      <c r="BF15" s="470"/>
      <c r="BG15" s="470"/>
      <c r="BH15" s="470"/>
      <c r="BI15" s="470"/>
      <c r="BJ15" s="470"/>
      <c r="BK15" s="470"/>
      <c r="BL15" s="470"/>
      <c r="BM15" s="470"/>
      <c r="BN15" s="470"/>
      <c r="BO15" s="470"/>
      <c r="BP15" s="870"/>
      <c r="BQ15" s="871"/>
      <c r="BR15" s="382">
        <v>1</v>
      </c>
      <c r="BS15" s="472"/>
      <c r="BT15" s="268"/>
      <c r="BU15" s="269"/>
      <c r="BV15" s="263"/>
      <c r="BW15" s="264">
        <v>8</v>
      </c>
      <c r="BX15" s="265" t="s">
        <v>678</v>
      </c>
      <c r="BY15" s="266" t="s">
        <v>698</v>
      </c>
      <c r="BZ15" s="267" t="s">
        <v>678</v>
      </c>
      <c r="CA15" s="4" t="s">
        <v>29</v>
      </c>
      <c r="CB15" s="256" t="s">
        <v>703</v>
      </c>
      <c r="CC15" s="257">
        <v>0</v>
      </c>
      <c r="CD15" s="257">
        <v>3</v>
      </c>
      <c r="CE15" s="258">
        <v>4</v>
      </c>
      <c r="CF15" s="256" t="s">
        <v>678</v>
      </c>
      <c r="CG15" s="266" t="s">
        <v>704</v>
      </c>
      <c r="CH15" s="266" t="s">
        <v>705</v>
      </c>
      <c r="CI15" s="266" t="s">
        <v>706</v>
      </c>
      <c r="CJ15" s="266" t="s">
        <v>707</v>
      </c>
      <c r="CK15" s="266" t="s">
        <v>683</v>
      </c>
      <c r="CL15" s="266" t="s">
        <v>705</v>
      </c>
      <c r="CM15" s="257" t="s">
        <v>708</v>
      </c>
      <c r="CN15" s="257" t="s">
        <v>709</v>
      </c>
      <c r="CO15" s="257" t="s">
        <v>709</v>
      </c>
      <c r="CP15" s="257" t="s">
        <v>709</v>
      </c>
      <c r="CQ15" s="257" t="s">
        <v>709</v>
      </c>
    </row>
    <row r="16" spans="1:95" s="163" customFormat="1" ht="23.25" customHeight="1" x14ac:dyDescent="0.15">
      <c r="A16" s="211" t="s">
        <v>31</v>
      </c>
      <c r="B16" s="460" t="s">
        <v>690</v>
      </c>
      <c r="C16" s="373"/>
      <c r="D16" s="373" t="s">
        <v>691</v>
      </c>
      <c r="E16" s="373"/>
      <c r="F16" s="373" t="s">
        <v>688</v>
      </c>
      <c r="G16" s="373"/>
      <c r="H16" s="373" t="s">
        <v>689</v>
      </c>
      <c r="I16" s="373"/>
      <c r="J16" s="373"/>
      <c r="K16" s="373"/>
      <c r="L16" s="373"/>
      <c r="M16" s="373"/>
      <c r="N16" s="373"/>
      <c r="O16" s="373"/>
      <c r="P16" s="373"/>
      <c r="Q16" s="374"/>
      <c r="R16" s="460" t="s">
        <v>690</v>
      </c>
      <c r="S16" s="373"/>
      <c r="T16" s="373" t="s">
        <v>691</v>
      </c>
      <c r="U16" s="373"/>
      <c r="V16" s="373" t="s">
        <v>669</v>
      </c>
      <c r="W16" s="373"/>
      <c r="X16" s="373" t="s">
        <v>695</v>
      </c>
      <c r="Y16" s="373"/>
      <c r="Z16" s="373" t="s">
        <v>696</v>
      </c>
      <c r="AA16" s="373"/>
      <c r="AB16" s="373">
        <v>2</v>
      </c>
      <c r="AC16" s="373"/>
      <c r="AD16" s="373" t="s">
        <v>676</v>
      </c>
      <c r="AE16" s="373"/>
      <c r="AF16" s="373" t="s">
        <v>677</v>
      </c>
      <c r="AG16" s="373"/>
      <c r="AH16" s="373">
        <v>5</v>
      </c>
      <c r="AI16" s="373"/>
      <c r="AJ16" s="373" t="s">
        <v>38</v>
      </c>
      <c r="AK16" s="373"/>
      <c r="AL16" s="373">
        <v>4</v>
      </c>
      <c r="AM16" s="373"/>
      <c r="AN16" s="373" t="s">
        <v>39</v>
      </c>
      <c r="AO16" s="373"/>
      <c r="AP16" s="373"/>
      <c r="AQ16" s="373"/>
      <c r="AR16" s="373"/>
      <c r="AS16" s="373"/>
      <c r="AT16" s="373"/>
      <c r="AU16" s="373"/>
      <c r="AV16" s="470"/>
      <c r="AW16" s="470"/>
      <c r="AX16" s="470"/>
      <c r="AY16" s="470"/>
      <c r="AZ16" s="470"/>
      <c r="BA16" s="470"/>
      <c r="BB16" s="470"/>
      <c r="BC16" s="470"/>
      <c r="BD16" s="470"/>
      <c r="BE16" s="470"/>
      <c r="BF16" s="470"/>
      <c r="BG16" s="470"/>
      <c r="BH16" s="470"/>
      <c r="BI16" s="470"/>
      <c r="BJ16" s="470"/>
      <c r="BK16" s="470"/>
      <c r="BL16" s="470"/>
      <c r="BM16" s="470"/>
      <c r="BN16" s="470"/>
      <c r="BO16" s="470"/>
      <c r="BP16" s="470"/>
      <c r="BQ16" s="471"/>
      <c r="BR16" s="382">
        <v>1</v>
      </c>
      <c r="BS16" s="472"/>
      <c r="BT16" s="268"/>
      <c r="BU16" s="269"/>
      <c r="BV16" s="263"/>
      <c r="BW16" s="264">
        <v>3</v>
      </c>
      <c r="BX16" s="265" t="s">
        <v>699</v>
      </c>
      <c r="BY16" s="266" t="s">
        <v>700</v>
      </c>
      <c r="BZ16" s="267" t="s">
        <v>701</v>
      </c>
      <c r="CA16" s="4" t="s">
        <v>29</v>
      </c>
      <c r="CB16" s="256" t="s">
        <v>678</v>
      </c>
      <c r="CC16" s="257">
        <v>8</v>
      </c>
      <c r="CD16" s="257">
        <v>1</v>
      </c>
      <c r="CE16" s="258">
        <v>2</v>
      </c>
      <c r="CF16" s="256" t="s">
        <v>710</v>
      </c>
      <c r="CG16" s="266" t="s">
        <v>712</v>
      </c>
      <c r="CH16" s="266" t="s">
        <v>713</v>
      </c>
      <c r="CI16" s="266" t="s">
        <v>714</v>
      </c>
      <c r="CJ16" s="266" t="s">
        <v>29</v>
      </c>
      <c r="CK16" s="266" t="s">
        <v>715</v>
      </c>
      <c r="CL16" s="266" t="s">
        <v>711</v>
      </c>
      <c r="CM16" s="257" t="s">
        <v>716</v>
      </c>
      <c r="CN16" s="257" t="s">
        <v>709</v>
      </c>
      <c r="CO16" s="257" t="s">
        <v>709</v>
      </c>
      <c r="CP16" s="257" t="s">
        <v>709</v>
      </c>
      <c r="CQ16" s="257" t="s">
        <v>709</v>
      </c>
    </row>
    <row r="17" spans="1:95" s="163" customFormat="1" ht="23.25" customHeight="1" x14ac:dyDescent="0.15">
      <c r="A17" s="211" t="s">
        <v>32</v>
      </c>
      <c r="B17" s="460" t="s">
        <v>662</v>
      </c>
      <c r="C17" s="373"/>
      <c r="D17" s="373" t="s">
        <v>692</v>
      </c>
      <c r="E17" s="373"/>
      <c r="F17" s="373" t="s">
        <v>693</v>
      </c>
      <c r="G17" s="373"/>
      <c r="H17" s="373" t="s">
        <v>694</v>
      </c>
      <c r="I17" s="373"/>
      <c r="J17" s="373" t="s">
        <v>32</v>
      </c>
      <c r="K17" s="373"/>
      <c r="L17" s="373"/>
      <c r="M17" s="373"/>
      <c r="N17" s="373"/>
      <c r="O17" s="373"/>
      <c r="P17" s="373"/>
      <c r="Q17" s="374"/>
      <c r="R17" s="460" t="s">
        <v>766</v>
      </c>
      <c r="S17" s="373"/>
      <c r="T17" s="373" t="s">
        <v>767</v>
      </c>
      <c r="U17" s="373"/>
      <c r="V17" s="373" t="s">
        <v>729</v>
      </c>
      <c r="W17" s="373"/>
      <c r="X17" s="373" t="s">
        <v>733</v>
      </c>
      <c r="Y17" s="373"/>
      <c r="Z17" s="373" t="s">
        <v>768</v>
      </c>
      <c r="AA17" s="373"/>
      <c r="AB17" s="373">
        <v>1</v>
      </c>
      <c r="AC17" s="373"/>
      <c r="AD17" s="474" t="s">
        <v>676</v>
      </c>
      <c r="AE17" s="475"/>
      <c r="AF17" s="474" t="s">
        <v>677</v>
      </c>
      <c r="AG17" s="475"/>
      <c r="AH17" s="474">
        <v>1</v>
      </c>
      <c r="AI17" s="475"/>
      <c r="AJ17" s="474">
        <v>0</v>
      </c>
      <c r="AK17" s="475"/>
      <c r="AL17" s="474" t="s">
        <v>38</v>
      </c>
      <c r="AM17" s="475"/>
      <c r="AN17" s="373">
        <v>1</v>
      </c>
      <c r="AO17" s="373"/>
      <c r="AP17" s="474" t="s">
        <v>769</v>
      </c>
      <c r="AQ17" s="475"/>
      <c r="AR17" s="373"/>
      <c r="AS17" s="373"/>
      <c r="AT17" s="373"/>
      <c r="AU17" s="373"/>
      <c r="AV17" s="470"/>
      <c r="AW17" s="470"/>
      <c r="AX17" s="470"/>
      <c r="AY17" s="470"/>
      <c r="AZ17" s="470"/>
      <c r="BA17" s="470"/>
      <c r="BB17" s="470"/>
      <c r="BC17" s="470"/>
      <c r="BD17" s="470"/>
      <c r="BE17" s="470"/>
      <c r="BF17" s="470"/>
      <c r="BG17" s="470"/>
      <c r="BH17" s="470"/>
      <c r="BI17" s="470"/>
      <c r="BJ17" s="470"/>
      <c r="BK17" s="470"/>
      <c r="BL17" s="470"/>
      <c r="BM17" s="470"/>
      <c r="BN17" s="470"/>
      <c r="BO17" s="470"/>
      <c r="BP17" s="470"/>
      <c r="BQ17" s="471"/>
      <c r="BR17" s="382"/>
      <c r="BS17" s="472"/>
      <c r="BT17" s="268"/>
      <c r="BU17" s="269"/>
      <c r="BV17" s="263"/>
      <c r="BW17" s="264">
        <v>2</v>
      </c>
      <c r="BX17" s="265" t="s">
        <v>678</v>
      </c>
      <c r="BY17" s="266" t="s">
        <v>702</v>
      </c>
      <c r="BZ17" s="267" t="s">
        <v>770</v>
      </c>
      <c r="CA17" s="4" t="s">
        <v>29</v>
      </c>
      <c r="CB17" s="256" t="s">
        <v>678</v>
      </c>
      <c r="CC17" s="257">
        <v>6</v>
      </c>
      <c r="CD17" s="257">
        <v>0</v>
      </c>
      <c r="CE17" s="258">
        <v>4</v>
      </c>
      <c r="CF17" s="256" t="s">
        <v>717</v>
      </c>
      <c r="CG17" s="266" t="s">
        <v>718</v>
      </c>
      <c r="CH17" s="266" t="s">
        <v>719</v>
      </c>
      <c r="CI17" s="266" t="s">
        <v>771</v>
      </c>
      <c r="CJ17" s="266" t="s">
        <v>720</v>
      </c>
      <c r="CK17" s="266" t="s">
        <v>772</v>
      </c>
      <c r="CL17" s="266" t="s">
        <v>773</v>
      </c>
      <c r="CM17" s="257" t="s">
        <v>707</v>
      </c>
      <c r="CN17" s="257" t="s">
        <v>709</v>
      </c>
      <c r="CO17" s="257" t="s">
        <v>709</v>
      </c>
      <c r="CP17" s="257" t="s">
        <v>709</v>
      </c>
      <c r="CQ17" s="257" t="s">
        <v>709</v>
      </c>
    </row>
    <row r="18" spans="1:95" s="163" customFormat="1" ht="23.25" customHeight="1" x14ac:dyDescent="0.15">
      <c r="A18" s="211" t="s">
        <v>33</v>
      </c>
      <c r="B18" s="473"/>
      <c r="C18" s="470"/>
      <c r="D18" s="470"/>
      <c r="E18" s="470"/>
      <c r="F18" s="470"/>
      <c r="G18" s="470"/>
      <c r="H18" s="470"/>
      <c r="I18" s="470"/>
      <c r="J18" s="470"/>
      <c r="K18" s="470"/>
      <c r="L18" s="470"/>
      <c r="M18" s="470"/>
      <c r="N18" s="470"/>
      <c r="O18" s="470"/>
      <c r="P18" s="470"/>
      <c r="Q18" s="471"/>
      <c r="R18" s="473"/>
      <c r="S18" s="470"/>
      <c r="T18" s="470"/>
      <c r="U18" s="470"/>
      <c r="V18" s="470"/>
      <c r="W18" s="470"/>
      <c r="X18" s="470"/>
      <c r="Y18" s="470"/>
      <c r="Z18" s="470"/>
      <c r="AA18" s="470"/>
      <c r="AB18" s="470"/>
      <c r="AC18" s="470"/>
      <c r="AD18" s="470"/>
      <c r="AE18" s="470"/>
      <c r="AF18" s="470"/>
      <c r="AG18" s="470"/>
      <c r="AH18" s="470"/>
      <c r="AI18" s="470"/>
      <c r="AJ18" s="470"/>
      <c r="AK18" s="470"/>
      <c r="AL18" s="470"/>
      <c r="AM18" s="470"/>
      <c r="AN18" s="470"/>
      <c r="AO18" s="470"/>
      <c r="AP18" s="470"/>
      <c r="AQ18" s="470"/>
      <c r="AR18" s="470"/>
      <c r="AS18" s="470"/>
      <c r="AT18" s="470"/>
      <c r="AU18" s="470"/>
      <c r="AV18" s="470"/>
      <c r="AW18" s="470"/>
      <c r="AX18" s="470"/>
      <c r="AY18" s="470"/>
      <c r="AZ18" s="470"/>
      <c r="BA18" s="470"/>
      <c r="BB18" s="470"/>
      <c r="BC18" s="470"/>
      <c r="BD18" s="470"/>
      <c r="BE18" s="470"/>
      <c r="BF18" s="470"/>
      <c r="BG18" s="470"/>
      <c r="BH18" s="470"/>
      <c r="BI18" s="470"/>
      <c r="BJ18" s="470"/>
      <c r="BK18" s="470"/>
      <c r="BL18" s="470"/>
      <c r="BM18" s="470"/>
      <c r="BN18" s="470"/>
      <c r="BO18" s="470"/>
      <c r="BP18" s="470"/>
      <c r="BQ18" s="471"/>
      <c r="BR18" s="476"/>
      <c r="BS18" s="477"/>
      <c r="BT18" s="115"/>
      <c r="BU18" s="116"/>
      <c r="BV18" s="117"/>
      <c r="BW18" s="229"/>
      <c r="BX18" s="1"/>
      <c r="BY18" s="2"/>
      <c r="BZ18" s="3"/>
      <c r="CA18" s="4" t="s">
        <v>29</v>
      </c>
      <c r="CB18" s="5"/>
      <c r="CC18" s="245"/>
      <c r="CD18" s="245"/>
      <c r="CE18" s="118"/>
      <c r="CF18" s="5"/>
      <c r="CG18" s="2"/>
      <c r="CH18" s="2"/>
      <c r="CI18" s="2"/>
      <c r="CJ18" s="2"/>
      <c r="CK18" s="2"/>
      <c r="CL18" s="2"/>
      <c r="CM18" s="245"/>
      <c r="CN18" s="245"/>
      <c r="CO18" s="245"/>
      <c r="CP18" s="119"/>
      <c r="CQ18" s="118"/>
    </row>
    <row r="19" spans="1:95" s="163" customFormat="1" ht="23.25" customHeight="1" x14ac:dyDescent="0.15">
      <c r="A19" s="211" t="s">
        <v>34</v>
      </c>
      <c r="B19" s="473"/>
      <c r="C19" s="470"/>
      <c r="D19" s="470"/>
      <c r="E19" s="470"/>
      <c r="F19" s="470"/>
      <c r="G19" s="470"/>
      <c r="H19" s="470"/>
      <c r="I19" s="470"/>
      <c r="J19" s="470"/>
      <c r="K19" s="470"/>
      <c r="L19" s="470"/>
      <c r="M19" s="470"/>
      <c r="N19" s="470"/>
      <c r="O19" s="470"/>
      <c r="P19" s="470"/>
      <c r="Q19" s="471"/>
      <c r="R19" s="473"/>
      <c r="S19" s="470"/>
      <c r="T19" s="470"/>
      <c r="U19" s="470"/>
      <c r="V19" s="470"/>
      <c r="W19" s="470"/>
      <c r="X19" s="470"/>
      <c r="Y19" s="470"/>
      <c r="Z19" s="470"/>
      <c r="AA19" s="470"/>
      <c r="AB19" s="470"/>
      <c r="AC19" s="470"/>
      <c r="AD19" s="470"/>
      <c r="AE19" s="470"/>
      <c r="AF19" s="470"/>
      <c r="AG19" s="470"/>
      <c r="AH19" s="470"/>
      <c r="AI19" s="470"/>
      <c r="AJ19" s="470"/>
      <c r="AK19" s="470"/>
      <c r="AL19" s="470"/>
      <c r="AM19" s="470"/>
      <c r="AN19" s="470"/>
      <c r="AO19" s="470"/>
      <c r="AP19" s="470"/>
      <c r="AQ19" s="470"/>
      <c r="AR19" s="470"/>
      <c r="AS19" s="470"/>
      <c r="AT19" s="470"/>
      <c r="AU19" s="470"/>
      <c r="AV19" s="470"/>
      <c r="AW19" s="470"/>
      <c r="AX19" s="470"/>
      <c r="AY19" s="470"/>
      <c r="AZ19" s="470"/>
      <c r="BA19" s="470"/>
      <c r="BB19" s="470"/>
      <c r="BC19" s="470"/>
      <c r="BD19" s="470"/>
      <c r="BE19" s="470"/>
      <c r="BF19" s="470"/>
      <c r="BG19" s="470"/>
      <c r="BH19" s="470"/>
      <c r="BI19" s="470"/>
      <c r="BJ19" s="470"/>
      <c r="BK19" s="470"/>
      <c r="BL19" s="470"/>
      <c r="BM19" s="470"/>
      <c r="BN19" s="470"/>
      <c r="BO19" s="470"/>
      <c r="BP19" s="470"/>
      <c r="BQ19" s="471"/>
      <c r="BR19" s="476"/>
      <c r="BS19" s="477"/>
      <c r="BT19" s="115"/>
      <c r="BU19" s="116"/>
      <c r="BV19" s="117"/>
      <c r="BW19" s="229"/>
      <c r="BX19" s="1"/>
      <c r="BY19" s="2"/>
      <c r="BZ19" s="3"/>
      <c r="CA19" s="4" t="s">
        <v>29</v>
      </c>
      <c r="CB19" s="5"/>
      <c r="CC19" s="245"/>
      <c r="CD19" s="245"/>
      <c r="CE19" s="118"/>
      <c r="CF19" s="5"/>
      <c r="CG19" s="2"/>
      <c r="CH19" s="2"/>
      <c r="CI19" s="2"/>
      <c r="CJ19" s="2"/>
      <c r="CK19" s="2"/>
      <c r="CL19" s="2"/>
      <c r="CM19" s="245"/>
      <c r="CN19" s="245"/>
      <c r="CO19" s="245"/>
      <c r="CP19" s="119"/>
      <c r="CQ19" s="118"/>
    </row>
    <row r="20" spans="1:95" s="163" customFormat="1" ht="23.25" customHeight="1" x14ac:dyDescent="0.15">
      <c r="A20" s="211" t="s">
        <v>35</v>
      </c>
      <c r="B20" s="473"/>
      <c r="C20" s="470"/>
      <c r="D20" s="470"/>
      <c r="E20" s="470"/>
      <c r="F20" s="470"/>
      <c r="G20" s="470"/>
      <c r="H20" s="470"/>
      <c r="I20" s="470"/>
      <c r="J20" s="470"/>
      <c r="K20" s="470"/>
      <c r="L20" s="470"/>
      <c r="M20" s="470"/>
      <c r="N20" s="470"/>
      <c r="O20" s="470"/>
      <c r="P20" s="470"/>
      <c r="Q20" s="471"/>
      <c r="R20" s="473"/>
      <c r="S20" s="470"/>
      <c r="T20" s="470"/>
      <c r="U20" s="470"/>
      <c r="V20" s="470"/>
      <c r="W20" s="470"/>
      <c r="X20" s="470"/>
      <c r="Y20" s="470"/>
      <c r="Z20" s="470"/>
      <c r="AA20" s="470"/>
      <c r="AB20" s="470"/>
      <c r="AC20" s="470"/>
      <c r="AD20" s="470"/>
      <c r="AE20" s="470"/>
      <c r="AF20" s="470"/>
      <c r="AG20" s="470"/>
      <c r="AH20" s="470"/>
      <c r="AI20" s="470"/>
      <c r="AJ20" s="470"/>
      <c r="AK20" s="470"/>
      <c r="AL20" s="470"/>
      <c r="AM20" s="470"/>
      <c r="AN20" s="470"/>
      <c r="AO20" s="470"/>
      <c r="AP20" s="470"/>
      <c r="AQ20" s="470"/>
      <c r="AR20" s="470"/>
      <c r="AS20" s="470"/>
      <c r="AT20" s="470"/>
      <c r="AU20" s="470"/>
      <c r="AV20" s="470"/>
      <c r="AW20" s="470"/>
      <c r="AX20" s="470"/>
      <c r="AY20" s="470"/>
      <c r="AZ20" s="470"/>
      <c r="BA20" s="470"/>
      <c r="BB20" s="470"/>
      <c r="BC20" s="470"/>
      <c r="BD20" s="470"/>
      <c r="BE20" s="470"/>
      <c r="BF20" s="470"/>
      <c r="BG20" s="470"/>
      <c r="BH20" s="470"/>
      <c r="BI20" s="470"/>
      <c r="BJ20" s="470"/>
      <c r="BK20" s="470"/>
      <c r="BL20" s="470"/>
      <c r="BM20" s="470"/>
      <c r="BN20" s="470"/>
      <c r="BO20" s="470"/>
      <c r="BP20" s="470"/>
      <c r="BQ20" s="471"/>
      <c r="BR20" s="476"/>
      <c r="BS20" s="477"/>
      <c r="BT20" s="115"/>
      <c r="BU20" s="116"/>
      <c r="BV20" s="117"/>
      <c r="BW20" s="229"/>
      <c r="BX20" s="1"/>
      <c r="BY20" s="2"/>
      <c r="BZ20" s="3"/>
      <c r="CA20" s="4" t="s">
        <v>29</v>
      </c>
      <c r="CB20" s="5"/>
      <c r="CC20" s="245"/>
      <c r="CD20" s="245"/>
      <c r="CE20" s="118"/>
      <c r="CF20" s="5"/>
      <c r="CG20" s="2"/>
      <c r="CH20" s="2"/>
      <c r="CI20" s="2"/>
      <c r="CJ20" s="2"/>
      <c r="CK20" s="2"/>
      <c r="CL20" s="2"/>
      <c r="CM20" s="245"/>
      <c r="CN20" s="245"/>
      <c r="CO20" s="245"/>
      <c r="CP20" s="119"/>
      <c r="CQ20" s="118"/>
    </row>
    <row r="21" spans="1:95" s="163" customFormat="1" ht="23.25" customHeight="1" x14ac:dyDescent="0.15">
      <c r="A21" s="211" t="s">
        <v>36</v>
      </c>
      <c r="B21" s="473"/>
      <c r="C21" s="470"/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1"/>
      <c r="R21" s="473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0"/>
      <c r="AM21" s="470"/>
      <c r="AN21" s="470"/>
      <c r="AO21" s="470"/>
      <c r="AP21" s="470"/>
      <c r="AQ21" s="470"/>
      <c r="AR21" s="470"/>
      <c r="AS21" s="470"/>
      <c r="AT21" s="470"/>
      <c r="AU21" s="470"/>
      <c r="AV21" s="470"/>
      <c r="AW21" s="470"/>
      <c r="AX21" s="470"/>
      <c r="AY21" s="470"/>
      <c r="AZ21" s="470"/>
      <c r="BA21" s="470"/>
      <c r="BB21" s="470"/>
      <c r="BC21" s="470"/>
      <c r="BD21" s="470"/>
      <c r="BE21" s="470"/>
      <c r="BF21" s="470"/>
      <c r="BG21" s="470"/>
      <c r="BH21" s="470"/>
      <c r="BI21" s="470"/>
      <c r="BJ21" s="470"/>
      <c r="BK21" s="470"/>
      <c r="BL21" s="470"/>
      <c r="BM21" s="470"/>
      <c r="BN21" s="470"/>
      <c r="BO21" s="470"/>
      <c r="BP21" s="470"/>
      <c r="BQ21" s="471"/>
      <c r="BR21" s="476"/>
      <c r="BS21" s="477"/>
      <c r="BT21" s="115"/>
      <c r="BU21" s="116"/>
      <c r="BV21" s="117"/>
      <c r="BW21" s="229"/>
      <c r="BX21" s="1"/>
      <c r="BY21" s="2"/>
      <c r="BZ21" s="3"/>
      <c r="CA21" s="4" t="s">
        <v>37</v>
      </c>
      <c r="CB21" s="5"/>
      <c r="CC21" s="245"/>
      <c r="CD21" s="245"/>
      <c r="CE21" s="118"/>
      <c r="CF21" s="5"/>
      <c r="CG21" s="2"/>
      <c r="CH21" s="2"/>
      <c r="CI21" s="2"/>
      <c r="CJ21" s="2"/>
      <c r="CK21" s="2"/>
      <c r="CL21" s="2"/>
      <c r="CM21" s="245"/>
      <c r="CN21" s="245"/>
      <c r="CO21" s="245"/>
      <c r="CP21" s="119"/>
      <c r="CQ21" s="118"/>
    </row>
    <row r="22" spans="1:95" s="163" customFormat="1" ht="23.25" customHeight="1" x14ac:dyDescent="0.15">
      <c r="A22" s="211" t="s">
        <v>38</v>
      </c>
      <c r="B22" s="473"/>
      <c r="C22" s="470"/>
      <c r="D22" s="470"/>
      <c r="E22" s="470"/>
      <c r="F22" s="470"/>
      <c r="G22" s="470"/>
      <c r="H22" s="470"/>
      <c r="I22" s="470"/>
      <c r="J22" s="470"/>
      <c r="K22" s="470"/>
      <c r="L22" s="470"/>
      <c r="M22" s="470"/>
      <c r="N22" s="470"/>
      <c r="O22" s="470"/>
      <c r="P22" s="470"/>
      <c r="Q22" s="471"/>
      <c r="R22" s="473"/>
      <c r="S22" s="470"/>
      <c r="T22" s="470"/>
      <c r="U22" s="470"/>
      <c r="V22" s="470"/>
      <c r="W22" s="470"/>
      <c r="X22" s="470"/>
      <c r="Y22" s="470"/>
      <c r="Z22" s="470"/>
      <c r="AA22" s="470"/>
      <c r="AB22" s="470"/>
      <c r="AC22" s="470"/>
      <c r="AD22" s="470"/>
      <c r="AE22" s="470"/>
      <c r="AF22" s="470"/>
      <c r="AG22" s="470"/>
      <c r="AH22" s="470"/>
      <c r="AI22" s="470"/>
      <c r="AJ22" s="470"/>
      <c r="AK22" s="470"/>
      <c r="AL22" s="470"/>
      <c r="AM22" s="470"/>
      <c r="AN22" s="470"/>
      <c r="AO22" s="470"/>
      <c r="AP22" s="470"/>
      <c r="AQ22" s="470"/>
      <c r="AR22" s="470"/>
      <c r="AS22" s="470"/>
      <c r="AT22" s="470"/>
      <c r="AU22" s="470"/>
      <c r="AV22" s="470"/>
      <c r="AW22" s="470"/>
      <c r="AX22" s="470"/>
      <c r="AY22" s="470"/>
      <c r="AZ22" s="470"/>
      <c r="BA22" s="470"/>
      <c r="BB22" s="470"/>
      <c r="BC22" s="470"/>
      <c r="BD22" s="470"/>
      <c r="BE22" s="470"/>
      <c r="BF22" s="470"/>
      <c r="BG22" s="470"/>
      <c r="BH22" s="470"/>
      <c r="BI22" s="470"/>
      <c r="BJ22" s="470"/>
      <c r="BK22" s="470"/>
      <c r="BL22" s="470"/>
      <c r="BM22" s="470"/>
      <c r="BN22" s="470"/>
      <c r="BO22" s="470"/>
      <c r="BP22" s="470"/>
      <c r="BQ22" s="471"/>
      <c r="BR22" s="476"/>
      <c r="BS22" s="477"/>
      <c r="BT22" s="115"/>
      <c r="BU22" s="116"/>
      <c r="BV22" s="117"/>
      <c r="BW22" s="229"/>
      <c r="BX22" s="1"/>
      <c r="BY22" s="2"/>
      <c r="BZ22" s="3"/>
      <c r="CA22" s="4" t="s">
        <v>37</v>
      </c>
      <c r="CB22" s="5"/>
      <c r="CC22" s="245"/>
      <c r="CD22" s="245"/>
      <c r="CE22" s="118"/>
      <c r="CF22" s="5"/>
      <c r="CG22" s="2"/>
      <c r="CH22" s="2"/>
      <c r="CI22" s="2"/>
      <c r="CJ22" s="2"/>
      <c r="CK22" s="2"/>
      <c r="CL22" s="2"/>
      <c r="CM22" s="245"/>
      <c r="CN22" s="245"/>
      <c r="CO22" s="245"/>
      <c r="CP22" s="119"/>
      <c r="CQ22" s="118"/>
    </row>
    <row r="23" spans="1:95" s="163" customFormat="1" ht="23.25" customHeight="1" x14ac:dyDescent="0.15">
      <c r="A23" s="211" t="s">
        <v>39</v>
      </c>
      <c r="B23" s="473"/>
      <c r="C23" s="470"/>
      <c r="D23" s="470"/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1"/>
      <c r="R23" s="473"/>
      <c r="S23" s="470"/>
      <c r="T23" s="470"/>
      <c r="U23" s="470"/>
      <c r="V23" s="470"/>
      <c r="W23" s="470"/>
      <c r="X23" s="470"/>
      <c r="Y23" s="470"/>
      <c r="Z23" s="470"/>
      <c r="AA23" s="470"/>
      <c r="AB23" s="470"/>
      <c r="AC23" s="470"/>
      <c r="AD23" s="470"/>
      <c r="AE23" s="470"/>
      <c r="AF23" s="470"/>
      <c r="AG23" s="470"/>
      <c r="AH23" s="470"/>
      <c r="AI23" s="470"/>
      <c r="AJ23" s="470"/>
      <c r="AK23" s="470"/>
      <c r="AL23" s="470"/>
      <c r="AM23" s="470"/>
      <c r="AN23" s="470"/>
      <c r="AO23" s="470"/>
      <c r="AP23" s="470"/>
      <c r="AQ23" s="470"/>
      <c r="AR23" s="470"/>
      <c r="AS23" s="470"/>
      <c r="AT23" s="470"/>
      <c r="AU23" s="470"/>
      <c r="AV23" s="470"/>
      <c r="AW23" s="470"/>
      <c r="AX23" s="470"/>
      <c r="AY23" s="470"/>
      <c r="AZ23" s="470"/>
      <c r="BA23" s="470"/>
      <c r="BB23" s="470"/>
      <c r="BC23" s="470"/>
      <c r="BD23" s="470"/>
      <c r="BE23" s="470"/>
      <c r="BF23" s="470"/>
      <c r="BG23" s="470"/>
      <c r="BH23" s="470"/>
      <c r="BI23" s="470"/>
      <c r="BJ23" s="470"/>
      <c r="BK23" s="470"/>
      <c r="BL23" s="470"/>
      <c r="BM23" s="470"/>
      <c r="BN23" s="470"/>
      <c r="BO23" s="470"/>
      <c r="BP23" s="470"/>
      <c r="BQ23" s="471"/>
      <c r="BR23" s="476"/>
      <c r="BS23" s="477"/>
      <c r="BT23" s="115"/>
      <c r="BU23" s="116"/>
      <c r="BV23" s="117"/>
      <c r="BW23" s="229"/>
      <c r="BX23" s="1"/>
      <c r="BY23" s="2"/>
      <c r="BZ23" s="3"/>
      <c r="CA23" s="4" t="s">
        <v>37</v>
      </c>
      <c r="CB23" s="5"/>
      <c r="CC23" s="245"/>
      <c r="CD23" s="245"/>
      <c r="CE23" s="118"/>
      <c r="CF23" s="5"/>
      <c r="CG23" s="2"/>
      <c r="CH23" s="2"/>
      <c r="CI23" s="2"/>
      <c r="CJ23" s="2"/>
      <c r="CK23" s="2"/>
      <c r="CL23" s="2"/>
      <c r="CM23" s="245"/>
      <c r="CN23" s="245"/>
      <c r="CO23" s="245"/>
      <c r="CP23" s="119"/>
      <c r="CQ23" s="118"/>
    </row>
    <row r="24" spans="1:95" s="163" customFormat="1" ht="23.25" customHeight="1" x14ac:dyDescent="0.15">
      <c r="A24" s="211" t="s">
        <v>40</v>
      </c>
      <c r="B24" s="473"/>
      <c r="C24" s="470"/>
      <c r="D24" s="470"/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470"/>
      <c r="P24" s="470"/>
      <c r="Q24" s="471"/>
      <c r="R24" s="473"/>
      <c r="S24" s="470"/>
      <c r="T24" s="470"/>
      <c r="U24" s="470"/>
      <c r="V24" s="470"/>
      <c r="W24" s="470"/>
      <c r="X24" s="470"/>
      <c r="Y24" s="470"/>
      <c r="Z24" s="470"/>
      <c r="AA24" s="470"/>
      <c r="AB24" s="470"/>
      <c r="AC24" s="470"/>
      <c r="AD24" s="470"/>
      <c r="AE24" s="470"/>
      <c r="AF24" s="470"/>
      <c r="AG24" s="470"/>
      <c r="AH24" s="470"/>
      <c r="AI24" s="470"/>
      <c r="AJ24" s="470"/>
      <c r="AK24" s="470"/>
      <c r="AL24" s="470"/>
      <c r="AM24" s="470"/>
      <c r="AN24" s="470"/>
      <c r="AO24" s="470"/>
      <c r="AP24" s="470"/>
      <c r="AQ24" s="470"/>
      <c r="AR24" s="470"/>
      <c r="AS24" s="470"/>
      <c r="AT24" s="470"/>
      <c r="AU24" s="470"/>
      <c r="AV24" s="470"/>
      <c r="AW24" s="470"/>
      <c r="AX24" s="470"/>
      <c r="AY24" s="470"/>
      <c r="AZ24" s="470"/>
      <c r="BA24" s="470"/>
      <c r="BB24" s="470"/>
      <c r="BC24" s="470"/>
      <c r="BD24" s="470"/>
      <c r="BE24" s="470"/>
      <c r="BF24" s="470"/>
      <c r="BG24" s="470"/>
      <c r="BH24" s="470"/>
      <c r="BI24" s="470"/>
      <c r="BJ24" s="470"/>
      <c r="BK24" s="470"/>
      <c r="BL24" s="470"/>
      <c r="BM24" s="470"/>
      <c r="BN24" s="470"/>
      <c r="BO24" s="470"/>
      <c r="BP24" s="470"/>
      <c r="BQ24" s="471"/>
      <c r="BR24" s="476"/>
      <c r="BS24" s="477"/>
      <c r="BT24" s="115"/>
      <c r="BU24" s="116"/>
      <c r="BV24" s="117"/>
      <c r="BW24" s="229"/>
      <c r="BX24" s="1"/>
      <c r="BY24" s="2"/>
      <c r="BZ24" s="3"/>
      <c r="CA24" s="4" t="s">
        <v>37</v>
      </c>
      <c r="CB24" s="5"/>
      <c r="CC24" s="245"/>
      <c r="CD24" s="245"/>
      <c r="CE24" s="118"/>
      <c r="CF24" s="5"/>
      <c r="CG24" s="2"/>
      <c r="CH24" s="2"/>
      <c r="CI24" s="2"/>
      <c r="CJ24" s="2"/>
      <c r="CK24" s="2"/>
      <c r="CL24" s="2"/>
      <c r="CM24" s="245"/>
      <c r="CN24" s="245"/>
      <c r="CO24" s="245"/>
      <c r="CP24" s="119"/>
      <c r="CQ24" s="118"/>
    </row>
    <row r="25" spans="1:95" s="163" customFormat="1" ht="23.25" customHeight="1" x14ac:dyDescent="0.15">
      <c r="A25" s="211"/>
      <c r="B25" s="478" t="s">
        <v>41</v>
      </c>
      <c r="C25" s="479"/>
      <c r="D25" s="479"/>
      <c r="E25" s="479"/>
      <c r="F25" s="479"/>
      <c r="G25" s="479"/>
      <c r="H25" s="479"/>
      <c r="I25" s="479"/>
      <c r="J25" s="479"/>
      <c r="K25" s="479"/>
      <c r="L25" s="479"/>
      <c r="M25" s="479"/>
      <c r="N25" s="479"/>
      <c r="O25" s="479"/>
      <c r="P25" s="479"/>
      <c r="Q25" s="479"/>
      <c r="R25" s="460" t="s">
        <v>673</v>
      </c>
      <c r="S25" s="373"/>
      <c r="T25" s="373" t="s">
        <v>697</v>
      </c>
      <c r="U25" s="373"/>
      <c r="V25" s="872" t="s">
        <v>722</v>
      </c>
      <c r="W25" s="872"/>
      <c r="X25" s="373" t="s">
        <v>669</v>
      </c>
      <c r="Y25" s="373"/>
      <c r="Z25" s="373" t="s">
        <v>723</v>
      </c>
      <c r="AA25" s="373"/>
      <c r="AB25" s="373" t="s">
        <v>724</v>
      </c>
      <c r="AC25" s="373"/>
      <c r="AD25" s="373" t="s">
        <v>725</v>
      </c>
      <c r="AE25" s="373"/>
      <c r="AF25" s="373">
        <v>3</v>
      </c>
      <c r="AG25" s="373"/>
      <c r="AH25" s="373">
        <v>8</v>
      </c>
      <c r="AI25" s="373"/>
      <c r="AJ25" s="373" t="s">
        <v>38</v>
      </c>
      <c r="AK25" s="373"/>
      <c r="AL25" s="373" t="s">
        <v>726</v>
      </c>
      <c r="AM25" s="373"/>
      <c r="AN25" s="373"/>
      <c r="AO25" s="373"/>
      <c r="AP25" s="373"/>
      <c r="AQ25" s="373"/>
      <c r="AR25" s="373"/>
      <c r="AS25" s="373"/>
      <c r="AT25" s="373"/>
      <c r="AU25" s="373"/>
      <c r="AV25" s="373"/>
      <c r="AW25" s="373"/>
      <c r="AX25" s="373"/>
      <c r="AY25" s="373"/>
      <c r="AZ25" s="373"/>
      <c r="BA25" s="373"/>
      <c r="BB25" s="373"/>
      <c r="BC25" s="373"/>
      <c r="BD25" s="373"/>
      <c r="BE25" s="373"/>
      <c r="BF25" s="373"/>
      <c r="BG25" s="373"/>
      <c r="BH25" s="373"/>
      <c r="BI25" s="373"/>
      <c r="BJ25" s="373"/>
      <c r="BK25" s="373"/>
      <c r="BL25" s="373"/>
      <c r="BM25" s="373"/>
      <c r="BN25" s="373"/>
      <c r="BO25" s="373"/>
      <c r="BP25" s="373"/>
      <c r="BQ25" s="374"/>
      <c r="BR25" s="484"/>
      <c r="BS25" s="485"/>
      <c r="BT25" s="490"/>
      <c r="BU25" s="491"/>
      <c r="BV25" s="491"/>
      <c r="BW25" s="492"/>
      <c r="BX25" s="265" t="s">
        <v>734</v>
      </c>
      <c r="BY25" s="266" t="s">
        <v>705</v>
      </c>
      <c r="BZ25" s="267" t="s">
        <v>718</v>
      </c>
      <c r="CA25" s="4" t="s">
        <v>37</v>
      </c>
      <c r="CB25" s="256" t="s">
        <v>682</v>
      </c>
      <c r="CC25" s="257">
        <v>1</v>
      </c>
      <c r="CD25" s="257">
        <v>4</v>
      </c>
      <c r="CE25" s="258">
        <v>7</v>
      </c>
      <c r="CF25" s="256" t="s">
        <v>678</v>
      </c>
      <c r="CG25" s="266" t="s">
        <v>718</v>
      </c>
      <c r="CH25" s="266" t="s">
        <v>737</v>
      </c>
      <c r="CI25" s="266" t="s">
        <v>716</v>
      </c>
      <c r="CJ25" s="266" t="s">
        <v>738</v>
      </c>
      <c r="CK25" s="266" t="s">
        <v>711</v>
      </c>
      <c r="CL25" s="266" t="s">
        <v>721</v>
      </c>
      <c r="CM25" s="257" t="s">
        <v>29</v>
      </c>
      <c r="CN25" s="257" t="s">
        <v>709</v>
      </c>
      <c r="CO25" s="257" t="s">
        <v>709</v>
      </c>
      <c r="CP25" s="257" t="s">
        <v>709</v>
      </c>
      <c r="CQ25" s="257" t="s">
        <v>709</v>
      </c>
    </row>
    <row r="26" spans="1:95" s="163" customFormat="1" ht="23.25" customHeight="1" x14ac:dyDescent="0.15">
      <c r="A26" s="211"/>
      <c r="B26" s="480"/>
      <c r="C26" s="481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1"/>
      <c r="P26" s="481"/>
      <c r="Q26" s="481"/>
      <c r="R26" s="460" t="s">
        <v>727</v>
      </c>
      <c r="S26" s="373"/>
      <c r="T26" s="373" t="s">
        <v>728</v>
      </c>
      <c r="U26" s="373"/>
      <c r="V26" s="373" t="s">
        <v>729</v>
      </c>
      <c r="W26" s="373"/>
      <c r="X26" s="373" t="s">
        <v>730</v>
      </c>
      <c r="Y26" s="373"/>
      <c r="Z26" s="373" t="s">
        <v>731</v>
      </c>
      <c r="AA26" s="373"/>
      <c r="AB26" s="373" t="s">
        <v>687</v>
      </c>
      <c r="AC26" s="373"/>
      <c r="AD26" s="373">
        <v>3</v>
      </c>
      <c r="AE26" s="373"/>
      <c r="AF26" s="373">
        <v>0</v>
      </c>
      <c r="AG26" s="373"/>
      <c r="AH26" s="373" t="s">
        <v>38</v>
      </c>
      <c r="AI26" s="373"/>
      <c r="AJ26" s="373" t="s">
        <v>726</v>
      </c>
      <c r="AK26" s="373"/>
      <c r="AL26" s="373">
        <v>2</v>
      </c>
      <c r="AM26" s="373"/>
      <c r="AN26" s="373">
        <v>9</v>
      </c>
      <c r="AO26" s="373"/>
      <c r="AP26" s="373">
        <v>9</v>
      </c>
      <c r="AQ26" s="373"/>
      <c r="AR26" s="373"/>
      <c r="AS26" s="373"/>
      <c r="AT26" s="373"/>
      <c r="AU26" s="373"/>
      <c r="AV26" s="373"/>
      <c r="AW26" s="373"/>
      <c r="AX26" s="373"/>
      <c r="AY26" s="373"/>
      <c r="AZ26" s="373"/>
      <c r="BA26" s="373"/>
      <c r="BB26" s="373"/>
      <c r="BC26" s="373"/>
      <c r="BD26" s="373"/>
      <c r="BE26" s="373"/>
      <c r="BF26" s="373"/>
      <c r="BG26" s="373"/>
      <c r="BH26" s="373"/>
      <c r="BI26" s="373"/>
      <c r="BJ26" s="373"/>
      <c r="BK26" s="373"/>
      <c r="BL26" s="373"/>
      <c r="BM26" s="373"/>
      <c r="BN26" s="373"/>
      <c r="BO26" s="373"/>
      <c r="BP26" s="373"/>
      <c r="BQ26" s="374"/>
      <c r="BR26" s="486"/>
      <c r="BS26" s="487"/>
      <c r="BT26" s="493"/>
      <c r="BU26" s="494"/>
      <c r="BV26" s="494"/>
      <c r="BW26" s="495"/>
      <c r="BX26" s="265" t="s">
        <v>678</v>
      </c>
      <c r="BY26" s="266" t="s">
        <v>721</v>
      </c>
      <c r="BZ26" s="267" t="s">
        <v>678</v>
      </c>
      <c r="CA26" s="4" t="s">
        <v>37</v>
      </c>
      <c r="CB26" s="256" t="s">
        <v>736</v>
      </c>
      <c r="CC26" s="257">
        <v>0</v>
      </c>
      <c r="CD26" s="257">
        <v>8</v>
      </c>
      <c r="CE26" s="258">
        <v>4</v>
      </c>
      <c r="CF26" s="256" t="s">
        <v>678</v>
      </c>
      <c r="CG26" s="266" t="s">
        <v>682</v>
      </c>
      <c r="CH26" s="266" t="s">
        <v>739</v>
      </c>
      <c r="CI26" s="266" t="s">
        <v>702</v>
      </c>
      <c r="CJ26" s="266" t="s">
        <v>740</v>
      </c>
      <c r="CK26" s="266" t="s">
        <v>705</v>
      </c>
      <c r="CL26" s="266" t="s">
        <v>719</v>
      </c>
      <c r="CM26" s="257" t="s">
        <v>29</v>
      </c>
      <c r="CN26" s="257" t="s">
        <v>709</v>
      </c>
      <c r="CO26" s="257" t="s">
        <v>709</v>
      </c>
      <c r="CP26" s="257" t="s">
        <v>709</v>
      </c>
      <c r="CQ26" s="257" t="s">
        <v>709</v>
      </c>
    </row>
    <row r="27" spans="1:95" s="163" customFormat="1" ht="23.25" customHeight="1" thickBot="1" x14ac:dyDescent="0.2">
      <c r="A27" s="211"/>
      <c r="B27" s="482"/>
      <c r="C27" s="483"/>
      <c r="D27" s="483"/>
      <c r="E27" s="483"/>
      <c r="F27" s="483"/>
      <c r="G27" s="483"/>
      <c r="H27" s="483"/>
      <c r="I27" s="483"/>
      <c r="J27" s="483"/>
      <c r="K27" s="483"/>
      <c r="L27" s="483"/>
      <c r="M27" s="483"/>
      <c r="N27" s="483"/>
      <c r="O27" s="483"/>
      <c r="P27" s="483"/>
      <c r="Q27" s="483"/>
      <c r="R27" s="460"/>
      <c r="S27" s="373"/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373"/>
      <c r="AF27" s="373"/>
      <c r="AG27" s="373"/>
      <c r="AH27" s="373"/>
      <c r="AI27" s="373"/>
      <c r="AJ27" s="373"/>
      <c r="AK27" s="373"/>
      <c r="AL27" s="373"/>
      <c r="AM27" s="373"/>
      <c r="AN27" s="373"/>
      <c r="AO27" s="373"/>
      <c r="AP27" s="373"/>
      <c r="AQ27" s="373"/>
      <c r="AR27" s="373"/>
      <c r="AS27" s="373"/>
      <c r="AT27" s="373"/>
      <c r="AU27" s="373"/>
      <c r="AV27" s="373"/>
      <c r="AW27" s="373"/>
      <c r="AX27" s="373"/>
      <c r="AY27" s="373"/>
      <c r="AZ27" s="373"/>
      <c r="BA27" s="373"/>
      <c r="BB27" s="373"/>
      <c r="BC27" s="373"/>
      <c r="BD27" s="373"/>
      <c r="BE27" s="373"/>
      <c r="BF27" s="373"/>
      <c r="BG27" s="373"/>
      <c r="BH27" s="373"/>
      <c r="BI27" s="373"/>
      <c r="BJ27" s="373"/>
      <c r="BK27" s="373"/>
      <c r="BL27" s="373"/>
      <c r="BM27" s="373"/>
      <c r="BN27" s="373"/>
      <c r="BO27" s="373"/>
      <c r="BP27" s="373"/>
      <c r="BQ27" s="374"/>
      <c r="BR27" s="486"/>
      <c r="BS27" s="487"/>
      <c r="BT27" s="496"/>
      <c r="BU27" s="497"/>
      <c r="BV27" s="497"/>
      <c r="BW27" s="498"/>
      <c r="BX27" s="265"/>
      <c r="BY27" s="266"/>
      <c r="BZ27" s="267"/>
      <c r="CA27" s="4" t="s">
        <v>37</v>
      </c>
      <c r="CB27" s="256"/>
      <c r="CC27" s="257"/>
      <c r="CD27" s="257"/>
      <c r="CE27" s="258"/>
      <c r="CF27" s="256"/>
      <c r="CG27" s="266"/>
      <c r="CH27" s="266"/>
      <c r="CI27" s="266"/>
      <c r="CJ27" s="266"/>
      <c r="CK27" s="266"/>
      <c r="CL27" s="266"/>
      <c r="CM27" s="257"/>
      <c r="CN27" s="257"/>
      <c r="CO27" s="257"/>
      <c r="CP27" s="270"/>
      <c r="CQ27" s="258"/>
    </row>
    <row r="28" spans="1:95" s="163" customFormat="1" ht="23.25" customHeight="1" thickTop="1" thickBot="1" x14ac:dyDescent="0.2">
      <c r="A28" s="211"/>
      <c r="B28" s="478" t="s">
        <v>42</v>
      </c>
      <c r="C28" s="479"/>
      <c r="D28" s="479"/>
      <c r="E28" s="479"/>
      <c r="F28" s="479"/>
      <c r="G28" s="479"/>
      <c r="H28" s="479"/>
      <c r="I28" s="479"/>
      <c r="J28" s="479"/>
      <c r="K28" s="479"/>
      <c r="L28" s="479"/>
      <c r="M28" s="479"/>
      <c r="N28" s="479"/>
      <c r="O28" s="479"/>
      <c r="P28" s="479"/>
      <c r="Q28" s="479"/>
      <c r="R28" s="460" t="s">
        <v>732</v>
      </c>
      <c r="S28" s="373"/>
      <c r="T28" s="373" t="s">
        <v>733</v>
      </c>
      <c r="U28" s="373"/>
      <c r="V28" s="373" t="s">
        <v>729</v>
      </c>
      <c r="W28" s="373"/>
      <c r="X28" s="373" t="s">
        <v>730</v>
      </c>
      <c r="Y28" s="373"/>
      <c r="Z28" s="373" t="s">
        <v>670</v>
      </c>
      <c r="AA28" s="373"/>
      <c r="AB28" s="373" t="s">
        <v>671</v>
      </c>
      <c r="AC28" s="373"/>
      <c r="AD28" s="373">
        <v>1</v>
      </c>
      <c r="AE28" s="373"/>
      <c r="AF28" s="373">
        <v>1</v>
      </c>
      <c r="AG28" s="373"/>
      <c r="AH28" s="373">
        <v>5</v>
      </c>
      <c r="AI28" s="373"/>
      <c r="AJ28" s="872">
        <v>4</v>
      </c>
      <c r="AK28" s="872"/>
      <c r="AL28" s="373"/>
      <c r="AM28" s="373"/>
      <c r="AN28" s="373"/>
      <c r="AO28" s="373"/>
      <c r="AP28" s="373"/>
      <c r="AQ28" s="373"/>
      <c r="AR28" s="373"/>
      <c r="AS28" s="373"/>
      <c r="AT28" s="373"/>
      <c r="AU28" s="373"/>
      <c r="AV28" s="373"/>
      <c r="AW28" s="373"/>
      <c r="AX28" s="373"/>
      <c r="AY28" s="373"/>
      <c r="AZ28" s="373"/>
      <c r="BA28" s="373"/>
      <c r="BB28" s="373"/>
      <c r="BC28" s="373"/>
      <c r="BD28" s="373"/>
      <c r="BE28" s="373"/>
      <c r="BF28" s="373"/>
      <c r="BG28" s="373"/>
      <c r="BH28" s="373"/>
      <c r="BI28" s="373"/>
      <c r="BJ28" s="373"/>
      <c r="BK28" s="373"/>
      <c r="BL28" s="373"/>
      <c r="BM28" s="373"/>
      <c r="BN28" s="373"/>
      <c r="BO28" s="373"/>
      <c r="BP28" s="373"/>
      <c r="BQ28" s="374"/>
      <c r="BR28" s="486"/>
      <c r="BS28" s="487"/>
      <c r="BT28" s="499" t="s">
        <v>43</v>
      </c>
      <c r="BU28" s="500"/>
      <c r="BV28" s="500"/>
      <c r="BW28" s="501"/>
      <c r="BX28" s="265" t="s">
        <v>678</v>
      </c>
      <c r="BY28" s="266" t="s">
        <v>711</v>
      </c>
      <c r="BZ28" s="267" t="s">
        <v>735</v>
      </c>
      <c r="CA28" s="4" t="s">
        <v>37</v>
      </c>
      <c r="CB28" s="256" t="s">
        <v>682</v>
      </c>
      <c r="CC28" s="257">
        <v>6</v>
      </c>
      <c r="CD28" s="257">
        <v>5</v>
      </c>
      <c r="CE28" s="258">
        <v>2</v>
      </c>
      <c r="CF28" s="256" t="s">
        <v>717</v>
      </c>
      <c r="CG28" s="266" t="s">
        <v>741</v>
      </c>
      <c r="CH28" s="266" t="s">
        <v>705</v>
      </c>
      <c r="CI28" s="266" t="s">
        <v>719</v>
      </c>
      <c r="CJ28" s="266" t="s">
        <v>742</v>
      </c>
      <c r="CK28" s="266" t="s">
        <v>743</v>
      </c>
      <c r="CL28" s="266" t="s">
        <v>702</v>
      </c>
      <c r="CM28" s="257" t="s">
        <v>29</v>
      </c>
      <c r="CN28" s="257" t="s">
        <v>709</v>
      </c>
      <c r="CO28" s="257" t="s">
        <v>709</v>
      </c>
      <c r="CP28" s="257" t="s">
        <v>709</v>
      </c>
      <c r="CQ28" s="257" t="s">
        <v>709</v>
      </c>
    </row>
    <row r="29" spans="1:95" s="163" customFormat="1" ht="23.25" customHeight="1" thickBot="1" x14ac:dyDescent="0.2">
      <c r="A29" s="214"/>
      <c r="B29" s="482"/>
      <c r="C29" s="483"/>
      <c r="D29" s="483"/>
      <c r="E29" s="483"/>
      <c r="F29" s="483"/>
      <c r="G29" s="483"/>
      <c r="H29" s="483"/>
      <c r="I29" s="483"/>
      <c r="J29" s="483"/>
      <c r="K29" s="483"/>
      <c r="L29" s="483"/>
      <c r="M29" s="483"/>
      <c r="N29" s="483"/>
      <c r="O29" s="483"/>
      <c r="P29" s="483"/>
      <c r="Q29" s="483"/>
      <c r="R29" s="460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  <c r="AJ29" s="373"/>
      <c r="AK29" s="373"/>
      <c r="AL29" s="373"/>
      <c r="AM29" s="373"/>
      <c r="AN29" s="373"/>
      <c r="AO29" s="373"/>
      <c r="AP29" s="373"/>
      <c r="AQ29" s="373"/>
      <c r="AR29" s="373"/>
      <c r="AS29" s="373"/>
      <c r="AT29" s="373"/>
      <c r="AU29" s="373"/>
      <c r="AV29" s="373"/>
      <c r="AW29" s="373"/>
      <c r="AX29" s="373"/>
      <c r="AY29" s="373"/>
      <c r="AZ29" s="373"/>
      <c r="BA29" s="373"/>
      <c r="BB29" s="373"/>
      <c r="BC29" s="373"/>
      <c r="BD29" s="373"/>
      <c r="BE29" s="373"/>
      <c r="BF29" s="373"/>
      <c r="BG29" s="373"/>
      <c r="BH29" s="373"/>
      <c r="BI29" s="373"/>
      <c r="BJ29" s="373"/>
      <c r="BK29" s="373"/>
      <c r="BL29" s="373"/>
      <c r="BM29" s="373"/>
      <c r="BN29" s="373"/>
      <c r="BO29" s="373"/>
      <c r="BP29" s="373"/>
      <c r="BQ29" s="374"/>
      <c r="BR29" s="488"/>
      <c r="BS29" s="489"/>
      <c r="BT29" s="272"/>
      <c r="BU29" s="273"/>
      <c r="BV29" s="273">
        <v>2</v>
      </c>
      <c r="BW29" s="336">
        <v>8</v>
      </c>
      <c r="BX29" s="271"/>
      <c r="BY29" s="266"/>
      <c r="BZ29" s="267"/>
      <c r="CA29" s="4" t="s">
        <v>37</v>
      </c>
      <c r="CB29" s="256"/>
      <c r="CC29" s="257"/>
      <c r="CD29" s="257"/>
      <c r="CE29" s="258"/>
      <c r="CF29" s="256"/>
      <c r="CG29" s="266"/>
      <c r="CH29" s="266"/>
      <c r="CI29" s="266"/>
      <c r="CJ29" s="266"/>
      <c r="CK29" s="266"/>
      <c r="CL29" s="266"/>
      <c r="CM29" s="257"/>
      <c r="CN29" s="257"/>
      <c r="CO29" s="257"/>
      <c r="CP29" s="270"/>
      <c r="CQ29" s="258"/>
    </row>
    <row r="30" spans="1:95" s="163" customFormat="1" ht="23.25" customHeight="1" x14ac:dyDescent="0.15">
      <c r="BQ30" s="180"/>
      <c r="BR30" s="180"/>
      <c r="BS30" s="180"/>
      <c r="BT30" s="180"/>
      <c r="BU30" s="180"/>
      <c r="BV30" s="180"/>
      <c r="BW30" s="180"/>
      <c r="BX30" s="180"/>
      <c r="BY30" s="180"/>
      <c r="BZ30" s="180"/>
      <c r="CA30" s="180"/>
      <c r="CB30" s="180"/>
    </row>
    <row r="31" spans="1:95" s="163" customFormat="1" ht="23.25" customHeight="1" thickBot="1" x14ac:dyDescent="0.2">
      <c r="A31" s="442" t="s">
        <v>44</v>
      </c>
      <c r="B31" s="443"/>
      <c r="C31" s="443"/>
      <c r="D31" s="443"/>
      <c r="E31" s="443"/>
      <c r="F31" s="443"/>
      <c r="G31" s="443"/>
      <c r="H31" s="443"/>
      <c r="I31" s="443"/>
      <c r="J31" s="443"/>
      <c r="K31" s="443"/>
      <c r="L31" s="443"/>
      <c r="M31" s="443"/>
      <c r="N31" s="443"/>
      <c r="O31" s="443"/>
      <c r="P31" s="443"/>
      <c r="Q31" s="443"/>
      <c r="R31" s="443"/>
      <c r="S31" s="443"/>
      <c r="T31" s="443"/>
      <c r="U31" s="443"/>
      <c r="V31" s="443"/>
      <c r="W31" s="443"/>
      <c r="X31" s="443"/>
      <c r="Y31" s="443"/>
      <c r="Z31" s="443"/>
      <c r="AA31" s="443"/>
      <c r="AB31" s="443"/>
      <c r="AC31" s="443"/>
      <c r="AD31" s="443"/>
      <c r="AE31" s="443"/>
      <c r="AF31" s="443"/>
      <c r="AG31" s="443"/>
      <c r="AH31" s="443"/>
      <c r="AI31" s="443"/>
      <c r="AJ31" s="443"/>
      <c r="AK31" s="443"/>
      <c r="AL31" s="443"/>
      <c r="AM31" s="443"/>
      <c r="AN31" s="443"/>
      <c r="AO31" s="443"/>
      <c r="AP31" s="443"/>
      <c r="AQ31" s="443"/>
      <c r="AR31" s="443"/>
      <c r="AS31" s="443"/>
      <c r="AT31" s="443"/>
      <c r="AU31" s="443"/>
      <c r="AV31" s="443"/>
      <c r="AW31" s="443"/>
      <c r="AX31" s="443"/>
      <c r="AY31" s="443"/>
      <c r="AZ31" s="443"/>
      <c r="BA31" s="443"/>
      <c r="BB31" s="443"/>
      <c r="BC31" s="443"/>
      <c r="BD31" s="443"/>
      <c r="BE31" s="443"/>
      <c r="BF31" s="443"/>
      <c r="BG31" s="444"/>
      <c r="BI31" s="502" t="s">
        <v>45</v>
      </c>
      <c r="BJ31" s="503"/>
      <c r="BK31" s="503"/>
      <c r="BL31" s="503"/>
      <c r="BM31" s="503"/>
      <c r="BN31" s="503"/>
      <c r="BO31" s="503"/>
      <c r="BP31" s="503"/>
      <c r="BQ31" s="503"/>
      <c r="BR31" s="504"/>
      <c r="BT31" s="442" t="s">
        <v>46</v>
      </c>
      <c r="BU31" s="443"/>
      <c r="BV31" s="443"/>
      <c r="BW31" s="443"/>
      <c r="BX31" s="443"/>
      <c r="BY31" s="443"/>
      <c r="BZ31" s="443"/>
      <c r="CA31" s="443"/>
      <c r="CB31" s="404"/>
      <c r="CC31" s="404"/>
      <c r="CD31" s="404"/>
      <c r="CE31" s="405"/>
      <c r="CG31" s="364" t="s">
        <v>47</v>
      </c>
      <c r="CH31" s="365"/>
      <c r="CI31" s="365"/>
      <c r="CJ31" s="365"/>
      <c r="CK31" s="365"/>
      <c r="CL31" s="365"/>
      <c r="CM31" s="365"/>
      <c r="CN31" s="365"/>
      <c r="CO31" s="365"/>
      <c r="CP31" s="365"/>
      <c r="CQ31" s="366"/>
    </row>
    <row r="32" spans="1:95" s="163" customFormat="1" ht="23.25" customHeight="1" thickBot="1" x14ac:dyDescent="0.2">
      <c r="A32" s="215" t="s">
        <v>48</v>
      </c>
      <c r="B32" s="505" t="s">
        <v>49</v>
      </c>
      <c r="C32" s="506"/>
      <c r="D32" s="505" t="s">
        <v>50</v>
      </c>
      <c r="E32" s="506"/>
      <c r="F32" s="505" t="s">
        <v>51</v>
      </c>
      <c r="G32" s="506"/>
      <c r="H32" s="505" t="s">
        <v>52</v>
      </c>
      <c r="I32" s="506"/>
      <c r="J32" s="505" t="s">
        <v>53</v>
      </c>
      <c r="K32" s="506"/>
      <c r="L32" s="505" t="s">
        <v>54</v>
      </c>
      <c r="M32" s="506"/>
      <c r="N32" s="505" t="s">
        <v>55</v>
      </c>
      <c r="O32" s="506"/>
      <c r="P32" s="505" t="s">
        <v>35</v>
      </c>
      <c r="Q32" s="506"/>
      <c r="R32" s="505" t="s">
        <v>56</v>
      </c>
      <c r="S32" s="506"/>
      <c r="T32" s="505" t="s">
        <v>57</v>
      </c>
      <c r="U32" s="506"/>
      <c r="V32" s="505" t="s">
        <v>58</v>
      </c>
      <c r="W32" s="506"/>
      <c r="X32" s="505" t="s">
        <v>59</v>
      </c>
      <c r="Y32" s="506"/>
      <c r="Z32" s="505" t="s">
        <v>60</v>
      </c>
      <c r="AA32" s="506"/>
      <c r="AB32" s="505" t="s">
        <v>61</v>
      </c>
      <c r="AC32" s="506"/>
      <c r="AD32" s="505" t="s">
        <v>62</v>
      </c>
      <c r="AE32" s="506"/>
      <c r="AF32" s="505" t="s">
        <v>63</v>
      </c>
      <c r="AG32" s="506"/>
      <c r="AH32" s="505" t="s">
        <v>64</v>
      </c>
      <c r="AI32" s="506"/>
      <c r="AJ32" s="505" t="s">
        <v>65</v>
      </c>
      <c r="AK32" s="506"/>
      <c r="AL32" s="505" t="s">
        <v>66</v>
      </c>
      <c r="AM32" s="506"/>
      <c r="AN32" s="505" t="s">
        <v>67</v>
      </c>
      <c r="AO32" s="506"/>
      <c r="AP32" s="505" t="s">
        <v>68</v>
      </c>
      <c r="AQ32" s="506"/>
      <c r="AR32" s="505" t="s">
        <v>69</v>
      </c>
      <c r="AS32" s="506"/>
      <c r="AT32" s="505" t="s">
        <v>70</v>
      </c>
      <c r="AU32" s="506"/>
      <c r="AV32" s="505" t="s">
        <v>71</v>
      </c>
      <c r="AW32" s="506"/>
      <c r="AX32" s="505" t="s">
        <v>72</v>
      </c>
      <c r="AY32" s="506"/>
      <c r="AZ32" s="505" t="s">
        <v>73</v>
      </c>
      <c r="BA32" s="506"/>
      <c r="BB32" s="505" t="s">
        <v>74</v>
      </c>
      <c r="BC32" s="506"/>
      <c r="BD32" s="505" t="s">
        <v>75</v>
      </c>
      <c r="BE32" s="506"/>
      <c r="BF32" s="515" t="s">
        <v>624</v>
      </c>
      <c r="BG32" s="516"/>
      <c r="BI32" s="364" t="s">
        <v>76</v>
      </c>
      <c r="BJ32" s="365"/>
      <c r="BK32" s="365"/>
      <c r="BL32" s="365"/>
      <c r="BM32" s="365"/>
      <c r="BN32" s="365"/>
      <c r="BO32" s="365"/>
      <c r="BP32" s="365"/>
      <c r="BQ32" s="365"/>
      <c r="BR32" s="366"/>
      <c r="BT32" s="509" t="s">
        <v>77</v>
      </c>
      <c r="BU32" s="510"/>
      <c r="BV32" s="361" t="s">
        <v>78</v>
      </c>
      <c r="BW32" s="362"/>
      <c r="BX32" s="362"/>
      <c r="BY32" s="362"/>
      <c r="BZ32" s="362"/>
      <c r="CA32" s="362"/>
      <c r="CB32" s="276"/>
      <c r="CC32" s="277"/>
      <c r="CD32" s="277">
        <v>2</v>
      </c>
      <c r="CE32" s="337">
        <v>8</v>
      </c>
      <c r="CG32" s="364" t="s">
        <v>79</v>
      </c>
      <c r="CH32" s="365"/>
      <c r="CI32" s="365"/>
      <c r="CJ32" s="365"/>
      <c r="CK32" s="365"/>
      <c r="CL32" s="365"/>
      <c r="CM32" s="365"/>
      <c r="CN32" s="365"/>
      <c r="CO32" s="365"/>
      <c r="CP32" s="366"/>
      <c r="CQ32" s="275">
        <v>1</v>
      </c>
    </row>
    <row r="33" spans="1:95" s="163" customFormat="1" ht="23.25" customHeight="1" thickTop="1" x14ac:dyDescent="0.15">
      <c r="A33" s="338" t="s">
        <v>80</v>
      </c>
      <c r="B33" s="507">
        <v>2</v>
      </c>
      <c r="C33" s="508"/>
      <c r="D33" s="507">
        <v>2</v>
      </c>
      <c r="E33" s="508"/>
      <c r="F33" s="507">
        <v>2</v>
      </c>
      <c r="G33" s="508"/>
      <c r="H33" s="507"/>
      <c r="I33" s="508"/>
      <c r="J33" s="507">
        <v>2</v>
      </c>
      <c r="K33" s="508"/>
      <c r="L33" s="507"/>
      <c r="M33" s="508"/>
      <c r="N33" s="507"/>
      <c r="O33" s="508"/>
      <c r="P33" s="507">
        <v>2</v>
      </c>
      <c r="Q33" s="508"/>
      <c r="R33" s="507">
        <v>1</v>
      </c>
      <c r="S33" s="508"/>
      <c r="T33" s="507"/>
      <c r="U33" s="508"/>
      <c r="V33" s="507">
        <v>1</v>
      </c>
      <c r="W33" s="508"/>
      <c r="X33" s="507"/>
      <c r="Y33" s="508"/>
      <c r="Z33" s="507">
        <v>2</v>
      </c>
      <c r="AA33" s="508"/>
      <c r="AB33" s="507">
        <v>2</v>
      </c>
      <c r="AC33" s="508"/>
      <c r="AD33" s="507"/>
      <c r="AE33" s="508"/>
      <c r="AF33" s="507"/>
      <c r="AG33" s="508"/>
      <c r="AH33" s="507"/>
      <c r="AI33" s="508"/>
      <c r="AJ33" s="507"/>
      <c r="AK33" s="508"/>
      <c r="AL33" s="507"/>
      <c r="AM33" s="508"/>
      <c r="AN33" s="507">
        <v>1</v>
      </c>
      <c r="AO33" s="508"/>
      <c r="AP33" s="507"/>
      <c r="AQ33" s="508"/>
      <c r="AR33" s="507"/>
      <c r="AS33" s="508"/>
      <c r="AT33" s="507"/>
      <c r="AU33" s="508"/>
      <c r="AV33" s="507"/>
      <c r="AW33" s="508"/>
      <c r="AX33" s="507"/>
      <c r="AY33" s="508"/>
      <c r="AZ33" s="507">
        <v>2</v>
      </c>
      <c r="BA33" s="508"/>
      <c r="BB33" s="507"/>
      <c r="BC33" s="508"/>
      <c r="BD33" s="507"/>
      <c r="BE33" s="508"/>
      <c r="BF33" s="507"/>
      <c r="BG33" s="508"/>
      <c r="BI33" s="520"/>
      <c r="BJ33" s="521"/>
      <c r="BK33" s="284"/>
      <c r="BL33" s="285"/>
      <c r="BM33" s="286"/>
      <c r="BN33" s="284">
        <v>5</v>
      </c>
      <c r="BO33" s="285">
        <v>0</v>
      </c>
      <c r="BP33" s="286">
        <v>0</v>
      </c>
      <c r="BQ33" s="284">
        <v>0</v>
      </c>
      <c r="BR33" s="285">
        <v>0</v>
      </c>
      <c r="BT33" s="511"/>
      <c r="BU33" s="512"/>
      <c r="BV33" s="522" t="s">
        <v>81</v>
      </c>
      <c r="BW33" s="523"/>
      <c r="BX33" s="523"/>
      <c r="BY33" s="523"/>
      <c r="BZ33" s="523"/>
      <c r="CA33" s="524"/>
      <c r="CB33" s="279"/>
      <c r="CC33" s="280"/>
      <c r="CD33" s="280"/>
      <c r="CE33" s="281">
        <v>3</v>
      </c>
      <c r="CG33" s="517" t="s">
        <v>82</v>
      </c>
      <c r="CH33" s="518"/>
      <c r="CI33" s="518"/>
      <c r="CJ33" s="518"/>
      <c r="CK33" s="518"/>
      <c r="CL33" s="518"/>
      <c r="CM33" s="518"/>
      <c r="CN33" s="518"/>
      <c r="CO33" s="518"/>
      <c r="CP33" s="519"/>
      <c r="CQ33" s="7"/>
    </row>
    <row r="34" spans="1:95" s="163" customFormat="1" ht="23.25" customHeight="1" x14ac:dyDescent="0.15">
      <c r="A34" s="339" t="s">
        <v>83</v>
      </c>
      <c r="B34" s="382">
        <v>1</v>
      </c>
      <c r="C34" s="384"/>
      <c r="D34" s="382">
        <v>1</v>
      </c>
      <c r="E34" s="384"/>
      <c r="F34" s="382"/>
      <c r="G34" s="384"/>
      <c r="H34" s="382"/>
      <c r="I34" s="384"/>
      <c r="J34" s="382">
        <v>1</v>
      </c>
      <c r="K34" s="384"/>
      <c r="L34" s="382"/>
      <c r="M34" s="384"/>
      <c r="N34" s="382"/>
      <c r="O34" s="384"/>
      <c r="P34" s="382">
        <v>1</v>
      </c>
      <c r="Q34" s="384"/>
      <c r="R34" s="382">
        <v>1</v>
      </c>
      <c r="S34" s="384"/>
      <c r="T34" s="382"/>
      <c r="U34" s="384"/>
      <c r="V34" s="382">
        <v>1</v>
      </c>
      <c r="W34" s="384"/>
      <c r="X34" s="382"/>
      <c r="Y34" s="384"/>
      <c r="Z34" s="382">
        <v>1</v>
      </c>
      <c r="AA34" s="384"/>
      <c r="AB34" s="382"/>
      <c r="AC34" s="384"/>
      <c r="AD34" s="382"/>
      <c r="AE34" s="384"/>
      <c r="AF34" s="382"/>
      <c r="AG34" s="384"/>
      <c r="AH34" s="382"/>
      <c r="AI34" s="384"/>
      <c r="AJ34" s="382"/>
      <c r="AK34" s="384"/>
      <c r="AL34" s="382"/>
      <c r="AM34" s="384"/>
      <c r="AN34" s="382">
        <v>1</v>
      </c>
      <c r="AO34" s="384"/>
      <c r="AP34" s="382"/>
      <c r="AQ34" s="384"/>
      <c r="AR34" s="382"/>
      <c r="AS34" s="384"/>
      <c r="AT34" s="382"/>
      <c r="AU34" s="384"/>
      <c r="AV34" s="382"/>
      <c r="AW34" s="384"/>
      <c r="AX34" s="382"/>
      <c r="AY34" s="384"/>
      <c r="AZ34" s="382">
        <v>2</v>
      </c>
      <c r="BA34" s="384"/>
      <c r="BB34" s="382"/>
      <c r="BC34" s="384"/>
      <c r="BD34" s="382"/>
      <c r="BE34" s="384"/>
      <c r="BF34" s="382"/>
      <c r="BG34" s="384"/>
      <c r="BI34" s="442" t="s">
        <v>84</v>
      </c>
      <c r="BJ34" s="443"/>
      <c r="BK34" s="443"/>
      <c r="BL34" s="443"/>
      <c r="BM34" s="443"/>
      <c r="BN34" s="443"/>
      <c r="BO34" s="443"/>
      <c r="BP34" s="443"/>
      <c r="BQ34" s="443"/>
      <c r="BR34" s="444"/>
      <c r="BT34" s="513"/>
      <c r="BU34" s="514"/>
      <c r="BV34" s="543" t="s">
        <v>85</v>
      </c>
      <c r="BW34" s="543"/>
      <c r="BX34" s="543"/>
      <c r="BY34" s="543"/>
      <c r="BZ34" s="543"/>
      <c r="CA34" s="543"/>
      <c r="CB34" s="282"/>
      <c r="CC34" s="257"/>
      <c r="CD34" s="257">
        <v>3</v>
      </c>
      <c r="CE34" s="258">
        <v>1</v>
      </c>
      <c r="CG34" s="364" t="s">
        <v>86</v>
      </c>
      <c r="CH34" s="365"/>
      <c r="CI34" s="365"/>
      <c r="CJ34" s="365"/>
      <c r="CK34" s="365"/>
      <c r="CL34" s="365"/>
      <c r="CM34" s="365"/>
      <c r="CN34" s="365"/>
      <c r="CO34" s="365"/>
      <c r="CP34" s="366"/>
      <c r="CQ34" s="7"/>
    </row>
    <row r="35" spans="1:95" s="163" customFormat="1" ht="23.25" customHeight="1" x14ac:dyDescent="0.15">
      <c r="BI35" s="460"/>
      <c r="BJ35" s="373"/>
      <c r="BK35" s="373"/>
      <c r="BL35" s="373"/>
      <c r="BM35" s="373"/>
      <c r="BN35" s="373"/>
      <c r="BO35" s="373">
        <v>3</v>
      </c>
      <c r="BP35" s="373"/>
      <c r="BQ35" s="544">
        <v>8</v>
      </c>
      <c r="BR35" s="545"/>
      <c r="BT35" s="525" t="s">
        <v>87</v>
      </c>
      <c r="BU35" s="526"/>
      <c r="BV35" s="442" t="s">
        <v>88</v>
      </c>
      <c r="BW35" s="443"/>
      <c r="BX35" s="443"/>
      <c r="BY35" s="443"/>
      <c r="BZ35" s="443"/>
      <c r="CA35" s="444"/>
      <c r="CB35" s="282"/>
      <c r="CC35" s="257"/>
      <c r="CD35" s="257"/>
      <c r="CE35" s="258"/>
    </row>
    <row r="36" spans="1:95" s="163" customFormat="1" ht="23.25" customHeight="1" x14ac:dyDescent="0.15">
      <c r="A36" s="224">
        <v>13</v>
      </c>
      <c r="B36" s="529" t="s">
        <v>89</v>
      </c>
      <c r="C36" s="529"/>
      <c r="D36" s="529"/>
      <c r="E36" s="529"/>
      <c r="F36" s="529"/>
      <c r="G36" s="529"/>
      <c r="H36" s="529"/>
      <c r="I36" s="529"/>
      <c r="J36" s="529"/>
      <c r="K36" s="529"/>
      <c r="L36" s="529"/>
      <c r="M36" s="529"/>
      <c r="N36" s="529"/>
      <c r="O36" s="529"/>
      <c r="P36" s="529"/>
      <c r="Q36" s="529" t="s">
        <v>90</v>
      </c>
      <c r="R36" s="529"/>
      <c r="S36" s="529"/>
      <c r="T36" s="529"/>
      <c r="U36" s="529"/>
      <c r="V36" s="529"/>
      <c r="W36" s="529"/>
      <c r="X36" s="529"/>
      <c r="Y36" s="529"/>
      <c r="Z36" s="529"/>
      <c r="AA36" s="529"/>
      <c r="AB36" s="529"/>
      <c r="AC36" s="529"/>
      <c r="AD36" s="529"/>
      <c r="AE36" s="529"/>
      <c r="AF36" s="529"/>
      <c r="AG36" s="529"/>
      <c r="AH36" s="532" t="s">
        <v>91</v>
      </c>
      <c r="AI36" s="533"/>
      <c r="AJ36" s="533"/>
      <c r="AK36" s="533"/>
      <c r="AL36" s="533"/>
      <c r="AM36" s="534"/>
      <c r="AN36" s="532" t="s">
        <v>92</v>
      </c>
      <c r="AO36" s="533"/>
      <c r="AP36" s="533"/>
      <c r="AQ36" s="533"/>
      <c r="AR36" s="533"/>
      <c r="AS36" s="534"/>
      <c r="AT36" s="177"/>
      <c r="AU36" s="177"/>
      <c r="AV36" s="333"/>
      <c r="AW36" s="538" t="s">
        <v>93</v>
      </c>
      <c r="AX36" s="539"/>
      <c r="AY36" s="539"/>
      <c r="AZ36" s="539"/>
      <c r="BA36" s="539"/>
      <c r="BB36" s="540"/>
      <c r="BI36" s="541" t="s">
        <v>94</v>
      </c>
      <c r="BJ36" s="541"/>
      <c r="BK36" s="541"/>
      <c r="BL36" s="541"/>
      <c r="BM36" s="541"/>
      <c r="BN36" s="541"/>
      <c r="BO36" s="541"/>
      <c r="BP36" s="541"/>
      <c r="BQ36" s="873">
        <v>1</v>
      </c>
      <c r="BR36" s="873"/>
      <c r="BT36" s="527"/>
      <c r="BU36" s="528"/>
      <c r="BV36" s="442" t="s">
        <v>95</v>
      </c>
      <c r="BW36" s="443"/>
      <c r="BX36" s="443"/>
      <c r="BY36" s="443"/>
      <c r="BZ36" s="443"/>
      <c r="CA36" s="444"/>
      <c r="CB36" s="282"/>
      <c r="CC36" s="257"/>
      <c r="CD36" s="257"/>
      <c r="CE36" s="258"/>
    </row>
    <row r="37" spans="1:95" s="163" customFormat="1" ht="9" customHeight="1" x14ac:dyDescent="0.15">
      <c r="A37" s="225"/>
      <c r="B37" s="530"/>
      <c r="C37" s="530"/>
      <c r="D37" s="530"/>
      <c r="E37" s="530"/>
      <c r="F37" s="530"/>
      <c r="G37" s="530"/>
      <c r="H37" s="530"/>
      <c r="I37" s="530"/>
      <c r="J37" s="530"/>
      <c r="K37" s="530"/>
      <c r="L37" s="530"/>
      <c r="M37" s="530"/>
      <c r="N37" s="530"/>
      <c r="O37" s="530"/>
      <c r="P37" s="530"/>
      <c r="Q37" s="530"/>
      <c r="R37" s="530"/>
      <c r="S37" s="530"/>
      <c r="T37" s="530"/>
      <c r="U37" s="530"/>
      <c r="V37" s="530"/>
      <c r="W37" s="530"/>
      <c r="X37" s="530"/>
      <c r="Y37" s="530"/>
      <c r="Z37" s="530"/>
      <c r="AA37" s="530"/>
      <c r="AB37" s="530"/>
      <c r="AC37" s="530"/>
      <c r="AD37" s="530"/>
      <c r="AE37" s="530"/>
      <c r="AF37" s="530"/>
      <c r="AG37" s="530"/>
      <c r="AH37" s="535"/>
      <c r="AI37" s="536"/>
      <c r="AJ37" s="536"/>
      <c r="AK37" s="536"/>
      <c r="AL37" s="536"/>
      <c r="AM37" s="537"/>
      <c r="AN37" s="535"/>
      <c r="AO37" s="536"/>
      <c r="AP37" s="536"/>
      <c r="AQ37" s="536"/>
      <c r="AR37" s="536"/>
      <c r="AS37" s="537"/>
      <c r="AT37" s="177"/>
      <c r="AU37" s="177"/>
      <c r="AW37" s="218"/>
      <c r="AX37" s="219" t="s">
        <v>11</v>
      </c>
      <c r="AY37" s="219"/>
      <c r="AZ37" s="219" t="s">
        <v>12</v>
      </c>
      <c r="BA37" s="219"/>
      <c r="BB37" s="220" t="s">
        <v>13</v>
      </c>
      <c r="BG37" s="181"/>
      <c r="BH37" s="181"/>
      <c r="BI37" s="181"/>
      <c r="BJ37" s="181"/>
      <c r="BK37" s="181"/>
      <c r="BL37" s="181"/>
      <c r="BM37" s="181"/>
      <c r="BN37" s="181"/>
      <c r="BO37" s="181"/>
      <c r="BP37" s="181"/>
      <c r="BQ37" s="238"/>
      <c r="BR37" s="169"/>
      <c r="BT37" s="559" t="s">
        <v>96</v>
      </c>
      <c r="BU37" s="560"/>
      <c r="BV37" s="560"/>
      <c r="BW37" s="560"/>
      <c r="BX37" s="560"/>
      <c r="BY37" s="560"/>
      <c r="BZ37" s="560"/>
      <c r="CA37" s="561"/>
      <c r="CB37" s="565"/>
      <c r="CC37" s="567"/>
      <c r="CD37" s="567">
        <v>3</v>
      </c>
      <c r="CE37" s="569">
        <v>1</v>
      </c>
    </row>
    <row r="38" spans="1:95" s="163" customFormat="1" ht="19.5" customHeight="1" x14ac:dyDescent="0.15">
      <c r="A38" s="571" t="s">
        <v>97</v>
      </c>
      <c r="B38" s="531"/>
      <c r="C38" s="531"/>
      <c r="D38" s="531"/>
      <c r="E38" s="531"/>
      <c r="F38" s="531"/>
      <c r="G38" s="531"/>
      <c r="H38" s="531"/>
      <c r="I38" s="531"/>
      <c r="J38" s="531"/>
      <c r="K38" s="531"/>
      <c r="L38" s="531"/>
      <c r="M38" s="531"/>
      <c r="N38" s="531"/>
      <c r="O38" s="531"/>
      <c r="P38" s="531"/>
      <c r="Q38" s="531"/>
      <c r="R38" s="531"/>
      <c r="S38" s="531"/>
      <c r="T38" s="531"/>
      <c r="U38" s="531"/>
      <c r="V38" s="531"/>
      <c r="W38" s="531"/>
      <c r="X38" s="531"/>
      <c r="Y38" s="531"/>
      <c r="Z38" s="531"/>
      <c r="AA38" s="531"/>
      <c r="AB38" s="531"/>
      <c r="AC38" s="531"/>
      <c r="AD38" s="531"/>
      <c r="AE38" s="531"/>
      <c r="AF38" s="531"/>
      <c r="AG38" s="531"/>
      <c r="AH38" s="221"/>
      <c r="AI38" s="222" t="s">
        <v>11</v>
      </c>
      <c r="AJ38" s="222"/>
      <c r="AK38" s="222" t="s">
        <v>12</v>
      </c>
      <c r="AL38" s="222"/>
      <c r="AM38" s="223" t="s">
        <v>13</v>
      </c>
      <c r="AN38" s="218"/>
      <c r="AO38" s="219" t="s">
        <v>11</v>
      </c>
      <c r="AP38" s="219"/>
      <c r="AQ38" s="219" t="s">
        <v>12</v>
      </c>
      <c r="AR38" s="219"/>
      <c r="AS38" s="220" t="s">
        <v>13</v>
      </c>
      <c r="AT38" s="177"/>
      <c r="AU38" s="177"/>
      <c r="AW38" s="287">
        <v>3</v>
      </c>
      <c r="AX38" s="288">
        <v>0</v>
      </c>
      <c r="AY38" s="287">
        <v>0</v>
      </c>
      <c r="AZ38" s="288">
        <v>5</v>
      </c>
      <c r="BA38" s="287">
        <v>3</v>
      </c>
      <c r="BB38" s="288">
        <v>1</v>
      </c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69"/>
      <c r="BR38" s="169"/>
      <c r="BT38" s="562"/>
      <c r="BU38" s="563"/>
      <c r="BV38" s="563"/>
      <c r="BW38" s="563"/>
      <c r="BX38" s="563"/>
      <c r="BY38" s="563"/>
      <c r="BZ38" s="563"/>
      <c r="CA38" s="564"/>
      <c r="CB38" s="566"/>
      <c r="CC38" s="568"/>
      <c r="CD38" s="568"/>
      <c r="CE38" s="570"/>
    </row>
    <row r="39" spans="1:95" s="163" customFormat="1" ht="23.25" customHeight="1" x14ac:dyDescent="0.15">
      <c r="A39" s="571"/>
      <c r="B39" s="547" t="s">
        <v>98</v>
      </c>
      <c r="C39" s="548"/>
      <c r="D39" s="548"/>
      <c r="E39" s="548"/>
      <c r="F39" s="548"/>
      <c r="G39" s="548"/>
      <c r="H39" s="548"/>
      <c r="I39" s="548"/>
      <c r="J39" s="548"/>
      <c r="K39" s="548"/>
      <c r="L39" s="548"/>
      <c r="M39" s="548"/>
      <c r="N39" s="548"/>
      <c r="O39" s="548"/>
      <c r="P39" s="548"/>
      <c r="Q39" s="226">
        <v>1</v>
      </c>
      <c r="R39" s="573" t="s">
        <v>273</v>
      </c>
      <c r="S39" s="558"/>
      <c r="T39" s="574" t="s">
        <v>744</v>
      </c>
      <c r="U39" s="575"/>
      <c r="V39" s="575">
        <v>2</v>
      </c>
      <c r="W39" s="575"/>
      <c r="X39" s="383">
        <v>6</v>
      </c>
      <c r="Y39" s="383"/>
      <c r="Z39" s="546" t="s">
        <v>54</v>
      </c>
      <c r="AA39" s="383"/>
      <c r="AB39" s="265" t="s">
        <v>710</v>
      </c>
      <c r="AC39" s="266" t="s">
        <v>745</v>
      </c>
      <c r="AD39" s="266" t="s">
        <v>678</v>
      </c>
      <c r="AE39" s="266" t="s">
        <v>702</v>
      </c>
      <c r="AF39" s="266" t="s">
        <v>711</v>
      </c>
      <c r="AG39" s="267" t="s">
        <v>746</v>
      </c>
      <c r="AH39" s="256" t="s">
        <v>747</v>
      </c>
      <c r="AI39" s="267" t="s">
        <v>705</v>
      </c>
      <c r="AJ39" s="256" t="s">
        <v>678</v>
      </c>
      <c r="AK39" s="267" t="s">
        <v>721</v>
      </c>
      <c r="AL39" s="256" t="s">
        <v>683</v>
      </c>
      <c r="AM39" s="267" t="s">
        <v>683</v>
      </c>
      <c r="AN39" s="256" t="s">
        <v>739</v>
      </c>
      <c r="AO39" s="267" t="s">
        <v>682</v>
      </c>
      <c r="AP39" s="256" t="s">
        <v>748</v>
      </c>
      <c r="AQ39" s="267" t="s">
        <v>721</v>
      </c>
      <c r="AR39" s="256" t="s">
        <v>683</v>
      </c>
      <c r="AS39" s="267" t="s">
        <v>682</v>
      </c>
      <c r="AT39" s="11"/>
      <c r="AU39" s="11"/>
      <c r="CN39" s="183"/>
      <c r="CO39" s="183"/>
      <c r="CP39" s="183"/>
    </row>
    <row r="40" spans="1:95" s="163" customFormat="1" ht="23.25" customHeight="1" x14ac:dyDescent="0.15">
      <c r="A40" s="571"/>
      <c r="B40" s="547" t="s">
        <v>99</v>
      </c>
      <c r="C40" s="548"/>
      <c r="D40" s="548"/>
      <c r="E40" s="548"/>
      <c r="F40" s="548"/>
      <c r="G40" s="548"/>
      <c r="H40" s="548"/>
      <c r="I40" s="548"/>
      <c r="J40" s="548"/>
      <c r="K40" s="548"/>
      <c r="L40" s="548"/>
      <c r="M40" s="548"/>
      <c r="N40" s="548"/>
      <c r="O40" s="548"/>
      <c r="P40" s="548"/>
      <c r="Q40" s="226">
        <v>2</v>
      </c>
      <c r="R40" s="549"/>
      <c r="S40" s="550"/>
      <c r="T40" s="555">
        <v>2</v>
      </c>
      <c r="U40" s="556"/>
      <c r="V40" s="556">
        <v>7</v>
      </c>
      <c r="W40" s="556"/>
      <c r="X40" s="557"/>
      <c r="Y40" s="558"/>
      <c r="Z40" s="549"/>
      <c r="AA40" s="550"/>
      <c r="AB40" s="265" t="s">
        <v>678</v>
      </c>
      <c r="AC40" s="266" t="s">
        <v>710</v>
      </c>
      <c r="AD40" s="266" t="s">
        <v>710</v>
      </c>
      <c r="AE40" s="266" t="s">
        <v>678</v>
      </c>
      <c r="AF40" s="266" t="s">
        <v>709</v>
      </c>
      <c r="AG40" s="267" t="s">
        <v>753</v>
      </c>
      <c r="AH40" s="256" t="s">
        <v>755</v>
      </c>
      <c r="AI40" s="267" t="s">
        <v>758</v>
      </c>
      <c r="AJ40" s="256" t="s">
        <v>682</v>
      </c>
      <c r="AK40" s="267" t="s">
        <v>682</v>
      </c>
      <c r="AL40" s="256" t="s">
        <v>682</v>
      </c>
      <c r="AM40" s="267" t="s">
        <v>682</v>
      </c>
      <c r="AN40" s="256" t="s">
        <v>739</v>
      </c>
      <c r="AO40" s="267" t="s">
        <v>761</v>
      </c>
      <c r="AP40" s="256" t="s">
        <v>682</v>
      </c>
      <c r="AQ40" s="267" t="s">
        <v>682</v>
      </c>
      <c r="AR40" s="256" t="s">
        <v>701</v>
      </c>
      <c r="AS40" s="267" t="s">
        <v>710</v>
      </c>
      <c r="AT40" s="12"/>
      <c r="AU40" s="12"/>
      <c r="AW40" s="585">
        <v>15</v>
      </c>
      <c r="AX40" s="539"/>
      <c r="AY40" s="540"/>
      <c r="AZ40" s="394" t="s">
        <v>100</v>
      </c>
      <c r="BA40" s="395"/>
      <c r="BB40" s="395"/>
      <c r="BC40" s="395"/>
      <c r="BD40" s="395"/>
      <c r="BE40" s="395"/>
      <c r="BF40" s="395"/>
      <c r="BG40" s="395"/>
      <c r="BH40" s="395"/>
      <c r="BI40" s="395"/>
      <c r="BJ40" s="395"/>
      <c r="BK40" s="395"/>
      <c r="BL40" s="395"/>
      <c r="BM40" s="396"/>
      <c r="BN40" s="586" t="s">
        <v>101</v>
      </c>
      <c r="BO40" s="587"/>
      <c r="BP40" s="587"/>
      <c r="BQ40" s="587"/>
      <c r="BR40" s="587"/>
      <c r="BS40" s="587"/>
      <c r="BT40" s="587"/>
      <c r="BU40" s="587"/>
      <c r="BV40" s="587"/>
      <c r="BW40" s="587"/>
      <c r="BX40" s="587"/>
      <c r="BY40" s="587"/>
      <c r="BZ40" s="587"/>
      <c r="CA40" s="587"/>
      <c r="CB40" s="587"/>
      <c r="CC40" s="587"/>
      <c r="CD40" s="587"/>
      <c r="CE40" s="587"/>
      <c r="CF40" s="587"/>
      <c r="CG40" s="587"/>
      <c r="CH40" s="587"/>
      <c r="CI40" s="587"/>
      <c r="CJ40" s="587"/>
      <c r="CK40" s="587"/>
      <c r="CL40" s="587"/>
      <c r="CM40" s="587"/>
      <c r="CN40" s="587"/>
      <c r="CO40" s="588"/>
      <c r="CP40" s="176"/>
    </row>
    <row r="41" spans="1:95" s="163" customFormat="1" ht="23.25" customHeight="1" x14ac:dyDescent="0.15">
      <c r="A41" s="571"/>
      <c r="B41" s="547" t="s">
        <v>102</v>
      </c>
      <c r="C41" s="548"/>
      <c r="D41" s="548"/>
      <c r="E41" s="548"/>
      <c r="F41" s="548"/>
      <c r="G41" s="548"/>
      <c r="H41" s="548"/>
      <c r="I41" s="548"/>
      <c r="J41" s="548"/>
      <c r="K41" s="548"/>
      <c r="L41" s="548"/>
      <c r="M41" s="548"/>
      <c r="N41" s="548"/>
      <c r="O41" s="548"/>
      <c r="P41" s="548"/>
      <c r="Q41" s="226">
        <v>3</v>
      </c>
      <c r="R41" s="551"/>
      <c r="S41" s="552"/>
      <c r="T41" s="555" t="s">
        <v>50</v>
      </c>
      <c r="U41" s="556"/>
      <c r="V41" s="556">
        <v>2</v>
      </c>
      <c r="W41" s="556"/>
      <c r="X41" s="557">
        <v>8</v>
      </c>
      <c r="Y41" s="558"/>
      <c r="Z41" s="551"/>
      <c r="AA41" s="552"/>
      <c r="AB41" s="265" t="s">
        <v>710</v>
      </c>
      <c r="AC41" s="266" t="s">
        <v>750</v>
      </c>
      <c r="AD41" s="266" t="s">
        <v>678</v>
      </c>
      <c r="AE41" s="266" t="s">
        <v>751</v>
      </c>
      <c r="AF41" s="266" t="s">
        <v>709</v>
      </c>
      <c r="AG41" s="267" t="s">
        <v>752</v>
      </c>
      <c r="AH41" s="256" t="s">
        <v>683</v>
      </c>
      <c r="AI41" s="267" t="s">
        <v>759</v>
      </c>
      <c r="AJ41" s="256" t="s">
        <v>762</v>
      </c>
      <c r="AK41" s="267" t="s">
        <v>711</v>
      </c>
      <c r="AL41" s="256" t="s">
        <v>678</v>
      </c>
      <c r="AM41" s="267" t="s">
        <v>711</v>
      </c>
      <c r="AN41" s="256" t="s">
        <v>739</v>
      </c>
      <c r="AO41" s="267" t="s">
        <v>739</v>
      </c>
      <c r="AP41" s="256" t="s">
        <v>717</v>
      </c>
      <c r="AQ41" s="267" t="s">
        <v>711</v>
      </c>
      <c r="AR41" s="256" t="s">
        <v>678</v>
      </c>
      <c r="AS41" s="267" t="s">
        <v>705</v>
      </c>
      <c r="AT41" s="12"/>
      <c r="AU41" s="12"/>
      <c r="AW41" s="589" t="s">
        <v>271</v>
      </c>
      <c r="AX41" s="590"/>
      <c r="AY41" s="590"/>
      <c r="AZ41" s="400"/>
      <c r="BA41" s="401"/>
      <c r="BB41" s="401"/>
      <c r="BC41" s="401"/>
      <c r="BD41" s="401"/>
      <c r="BE41" s="401"/>
      <c r="BF41" s="401"/>
      <c r="BG41" s="401"/>
      <c r="BH41" s="401"/>
      <c r="BI41" s="401"/>
      <c r="BJ41" s="401"/>
      <c r="BK41" s="401"/>
      <c r="BL41" s="401"/>
      <c r="BM41" s="402"/>
      <c r="BN41" s="584" t="s">
        <v>103</v>
      </c>
      <c r="BO41" s="584"/>
      <c r="BP41" s="594" t="s">
        <v>104</v>
      </c>
      <c r="BQ41" s="595"/>
      <c r="BR41" s="584" t="s">
        <v>105</v>
      </c>
      <c r="BS41" s="584"/>
      <c r="BT41" s="584" t="s">
        <v>106</v>
      </c>
      <c r="BU41" s="584"/>
      <c r="BV41" s="584" t="s">
        <v>107</v>
      </c>
      <c r="BW41" s="584"/>
      <c r="BX41" s="584" t="s">
        <v>108</v>
      </c>
      <c r="BY41" s="584"/>
      <c r="BZ41" s="584" t="s">
        <v>109</v>
      </c>
      <c r="CA41" s="584"/>
      <c r="CB41" s="584" t="s">
        <v>110</v>
      </c>
      <c r="CC41" s="584"/>
      <c r="CD41" s="576" t="s">
        <v>111</v>
      </c>
      <c r="CE41" s="577"/>
      <c r="CF41" s="584" t="s">
        <v>112</v>
      </c>
      <c r="CG41" s="584"/>
      <c r="CH41" s="584" t="s">
        <v>113</v>
      </c>
      <c r="CI41" s="584"/>
      <c r="CJ41" s="584" t="s">
        <v>114</v>
      </c>
      <c r="CK41" s="584"/>
      <c r="CL41" s="584" t="s">
        <v>115</v>
      </c>
      <c r="CM41" s="584"/>
      <c r="CN41" s="584" t="s">
        <v>116</v>
      </c>
      <c r="CO41" s="584"/>
      <c r="CP41" s="184"/>
    </row>
    <row r="42" spans="1:95" s="163" customFormat="1" ht="23.25" customHeight="1" x14ac:dyDescent="0.15">
      <c r="A42" s="571"/>
      <c r="B42" s="547" t="s">
        <v>117</v>
      </c>
      <c r="C42" s="548"/>
      <c r="D42" s="548"/>
      <c r="E42" s="548"/>
      <c r="F42" s="548"/>
      <c r="G42" s="548"/>
      <c r="H42" s="548"/>
      <c r="I42" s="548"/>
      <c r="J42" s="548"/>
      <c r="K42" s="548"/>
      <c r="L42" s="548"/>
      <c r="M42" s="548"/>
      <c r="N42" s="548"/>
      <c r="O42" s="548"/>
      <c r="P42" s="548"/>
      <c r="Q42" s="226">
        <v>4</v>
      </c>
      <c r="R42" s="551"/>
      <c r="S42" s="552"/>
      <c r="T42" s="555"/>
      <c r="U42" s="556"/>
      <c r="V42" s="556"/>
      <c r="W42" s="556"/>
      <c r="X42" s="557"/>
      <c r="Y42" s="558"/>
      <c r="Z42" s="551"/>
      <c r="AA42" s="552"/>
      <c r="AB42" s="265"/>
      <c r="AC42" s="266"/>
      <c r="AD42" s="266"/>
      <c r="AE42" s="266"/>
      <c r="AF42" s="266"/>
      <c r="AG42" s="267"/>
      <c r="AH42" s="256"/>
      <c r="AI42" s="267"/>
      <c r="AJ42" s="256"/>
      <c r="AK42" s="267"/>
      <c r="AL42" s="256"/>
      <c r="AM42" s="267"/>
      <c r="AN42" s="256"/>
      <c r="AO42" s="267"/>
      <c r="AP42" s="256"/>
      <c r="AQ42" s="267"/>
      <c r="AR42" s="256"/>
      <c r="AS42" s="267"/>
      <c r="AT42" s="12"/>
      <c r="AU42" s="12"/>
      <c r="AW42" s="591"/>
      <c r="AX42" s="590"/>
      <c r="AY42" s="590"/>
      <c r="AZ42" s="581" t="s">
        <v>118</v>
      </c>
      <c r="BA42" s="582"/>
      <c r="BB42" s="582"/>
      <c r="BC42" s="582"/>
      <c r="BD42" s="582"/>
      <c r="BE42" s="582"/>
      <c r="BF42" s="582"/>
      <c r="BG42" s="582"/>
      <c r="BH42" s="582"/>
      <c r="BI42" s="582"/>
      <c r="BJ42" s="582"/>
      <c r="BK42" s="582"/>
      <c r="BL42" s="582"/>
      <c r="BM42" s="583"/>
      <c r="BN42" s="578">
        <v>1</v>
      </c>
      <c r="BO42" s="579"/>
      <c r="BP42" s="578">
        <v>1</v>
      </c>
      <c r="BQ42" s="579"/>
      <c r="BR42" s="578">
        <v>1</v>
      </c>
      <c r="BS42" s="579"/>
      <c r="BT42" s="580"/>
      <c r="BU42" s="580"/>
      <c r="BV42" s="578">
        <v>1</v>
      </c>
      <c r="BW42" s="579"/>
      <c r="BX42" s="578">
        <v>1</v>
      </c>
      <c r="BY42" s="579"/>
      <c r="BZ42" s="580"/>
      <c r="CA42" s="580"/>
      <c r="CB42" s="580"/>
      <c r="CC42" s="580"/>
      <c r="CD42" s="580"/>
      <c r="CE42" s="580"/>
      <c r="CF42" s="580"/>
      <c r="CG42" s="580"/>
      <c r="CH42" s="580"/>
      <c r="CI42" s="580"/>
      <c r="CJ42" s="578">
        <v>1</v>
      </c>
      <c r="CK42" s="579"/>
      <c r="CL42" s="578">
        <v>1</v>
      </c>
      <c r="CM42" s="579"/>
      <c r="CN42" s="578">
        <v>1</v>
      </c>
      <c r="CO42" s="579"/>
      <c r="CP42" s="8"/>
    </row>
    <row r="43" spans="1:95" s="163" customFormat="1" ht="23.25" customHeight="1" x14ac:dyDescent="0.15">
      <c r="A43" s="571"/>
      <c r="B43" s="596" t="s">
        <v>119</v>
      </c>
      <c r="C43" s="597"/>
      <c r="D43" s="597"/>
      <c r="E43" s="597"/>
      <c r="F43" s="597"/>
      <c r="G43" s="597"/>
      <c r="H43" s="597"/>
      <c r="I43" s="597"/>
      <c r="J43" s="597"/>
      <c r="K43" s="597"/>
      <c r="L43" s="597"/>
      <c r="M43" s="597"/>
      <c r="N43" s="597"/>
      <c r="O43" s="597"/>
      <c r="P43" s="597"/>
      <c r="Q43" s="227">
        <v>5</v>
      </c>
      <c r="R43" s="553"/>
      <c r="S43" s="554"/>
      <c r="T43" s="555" t="s">
        <v>749</v>
      </c>
      <c r="U43" s="556"/>
      <c r="V43" s="556">
        <v>2</v>
      </c>
      <c r="W43" s="556"/>
      <c r="X43" s="557">
        <v>6</v>
      </c>
      <c r="Y43" s="558"/>
      <c r="Z43" s="553"/>
      <c r="AA43" s="554"/>
      <c r="AB43" s="289" t="s">
        <v>710</v>
      </c>
      <c r="AC43" s="290" t="s">
        <v>678</v>
      </c>
      <c r="AD43" s="290" t="s">
        <v>709</v>
      </c>
      <c r="AE43" s="290" t="s">
        <v>754</v>
      </c>
      <c r="AF43" s="290" t="s">
        <v>751</v>
      </c>
      <c r="AG43" s="291" t="s">
        <v>751</v>
      </c>
      <c r="AH43" s="292" t="s">
        <v>756</v>
      </c>
      <c r="AI43" s="291" t="s">
        <v>711</v>
      </c>
      <c r="AJ43" s="292" t="s">
        <v>703</v>
      </c>
      <c r="AK43" s="291" t="s">
        <v>739</v>
      </c>
      <c r="AL43" s="292" t="s">
        <v>739</v>
      </c>
      <c r="AM43" s="291" t="s">
        <v>678</v>
      </c>
      <c r="AN43" s="292" t="s">
        <v>739</v>
      </c>
      <c r="AO43" s="291" t="s">
        <v>763</v>
      </c>
      <c r="AP43" s="292" t="s">
        <v>699</v>
      </c>
      <c r="AQ43" s="291" t="s">
        <v>684</v>
      </c>
      <c r="AR43" s="292" t="s">
        <v>764</v>
      </c>
      <c r="AS43" s="291" t="s">
        <v>765</v>
      </c>
      <c r="AT43" s="17"/>
      <c r="AU43" s="17"/>
      <c r="AW43" s="591"/>
      <c r="AX43" s="590"/>
      <c r="AY43" s="590"/>
      <c r="AZ43" s="581" t="s">
        <v>120</v>
      </c>
      <c r="BA43" s="582"/>
      <c r="BB43" s="582"/>
      <c r="BC43" s="582"/>
      <c r="BD43" s="582"/>
      <c r="BE43" s="582"/>
      <c r="BF43" s="582"/>
      <c r="BG43" s="582"/>
      <c r="BH43" s="582"/>
      <c r="BI43" s="582"/>
      <c r="BJ43" s="582"/>
      <c r="BK43" s="582"/>
      <c r="BL43" s="582"/>
      <c r="BM43" s="583"/>
      <c r="BN43" s="578">
        <v>1</v>
      </c>
      <c r="BO43" s="579"/>
      <c r="BP43" s="578">
        <v>1</v>
      </c>
      <c r="BQ43" s="579"/>
      <c r="BR43" s="578">
        <v>1</v>
      </c>
      <c r="BS43" s="579"/>
      <c r="BT43" s="580"/>
      <c r="BU43" s="580"/>
      <c r="BV43" s="578"/>
      <c r="BW43" s="579"/>
      <c r="BX43" s="578"/>
      <c r="BY43" s="579"/>
      <c r="BZ43" s="580"/>
      <c r="CA43" s="580"/>
      <c r="CB43" s="580"/>
      <c r="CC43" s="580"/>
      <c r="CD43" s="580"/>
      <c r="CE43" s="580"/>
      <c r="CF43" s="580"/>
      <c r="CG43" s="580"/>
      <c r="CH43" s="580"/>
      <c r="CI43" s="580"/>
      <c r="CJ43" s="578">
        <v>1</v>
      </c>
      <c r="CK43" s="579"/>
      <c r="CL43" s="578">
        <v>1</v>
      </c>
      <c r="CM43" s="579"/>
      <c r="CN43" s="578">
        <v>1</v>
      </c>
      <c r="CO43" s="579"/>
      <c r="CP43" s="8"/>
    </row>
    <row r="44" spans="1:95" s="163" customFormat="1" ht="23.25" customHeight="1" x14ac:dyDescent="0.15">
      <c r="A44" s="572"/>
      <c r="B44" s="596" t="s">
        <v>121</v>
      </c>
      <c r="C44" s="597"/>
      <c r="D44" s="597"/>
      <c r="E44" s="597"/>
      <c r="F44" s="597"/>
      <c r="G44" s="597"/>
      <c r="H44" s="597"/>
      <c r="I44" s="597"/>
      <c r="J44" s="597"/>
      <c r="K44" s="597"/>
      <c r="L44" s="597"/>
      <c r="M44" s="597"/>
      <c r="N44" s="597"/>
      <c r="O44" s="597"/>
      <c r="P44" s="597"/>
      <c r="Q44" s="226">
        <v>6</v>
      </c>
      <c r="R44" s="573">
        <v>1</v>
      </c>
      <c r="S44" s="558"/>
      <c r="T44" s="555" t="s">
        <v>54</v>
      </c>
      <c r="U44" s="556"/>
      <c r="V44" s="556"/>
      <c r="W44" s="556"/>
      <c r="X44" s="557"/>
      <c r="Y44" s="558"/>
      <c r="Z44" s="573"/>
      <c r="AA44" s="558"/>
      <c r="AB44" s="265" t="s">
        <v>710</v>
      </c>
      <c r="AC44" s="266" t="s">
        <v>678</v>
      </c>
      <c r="AD44" s="266" t="s">
        <v>678</v>
      </c>
      <c r="AE44" s="266" t="s">
        <v>678</v>
      </c>
      <c r="AF44" s="266" t="s">
        <v>709</v>
      </c>
      <c r="AG44" s="267" t="s">
        <v>709</v>
      </c>
      <c r="AH44" s="256" t="s">
        <v>757</v>
      </c>
      <c r="AI44" s="267" t="s">
        <v>760</v>
      </c>
      <c r="AJ44" s="256" t="s">
        <v>678</v>
      </c>
      <c r="AK44" s="267" t="s">
        <v>721</v>
      </c>
      <c r="AL44" s="256" t="s">
        <v>678</v>
      </c>
      <c r="AM44" s="267" t="s">
        <v>737</v>
      </c>
      <c r="AN44" s="256" t="s">
        <v>739</v>
      </c>
      <c r="AO44" s="267" t="s">
        <v>683</v>
      </c>
      <c r="AP44" s="256" t="s">
        <v>678</v>
      </c>
      <c r="AQ44" s="267" t="s">
        <v>739</v>
      </c>
      <c r="AR44" s="256" t="s">
        <v>739</v>
      </c>
      <c r="AS44" s="267" t="s">
        <v>682</v>
      </c>
      <c r="AT44" s="12"/>
      <c r="AU44" s="12"/>
      <c r="AW44" s="591"/>
      <c r="AX44" s="590"/>
      <c r="AY44" s="590"/>
      <c r="AZ44" s="600" t="s">
        <v>122</v>
      </c>
      <c r="BA44" s="601"/>
      <c r="BB44" s="601"/>
      <c r="BC44" s="601"/>
      <c r="BD44" s="601"/>
      <c r="BE44" s="601"/>
      <c r="BF44" s="601"/>
      <c r="BG44" s="601"/>
      <c r="BH44" s="601"/>
      <c r="BI44" s="601"/>
      <c r="BJ44" s="601"/>
      <c r="BK44" s="601"/>
      <c r="BL44" s="601"/>
      <c r="BM44" s="602"/>
      <c r="BN44" s="578">
        <v>1</v>
      </c>
      <c r="BO44" s="579"/>
      <c r="BP44" s="578">
        <v>1</v>
      </c>
      <c r="BQ44" s="579"/>
      <c r="BR44" s="578">
        <v>1</v>
      </c>
      <c r="BS44" s="579"/>
      <c r="BT44" s="580"/>
      <c r="BU44" s="580"/>
      <c r="BV44" s="578">
        <v>1</v>
      </c>
      <c r="BW44" s="579"/>
      <c r="BX44" s="578">
        <v>1</v>
      </c>
      <c r="BY44" s="579"/>
      <c r="BZ44" s="580"/>
      <c r="CA44" s="580"/>
      <c r="CB44" s="580"/>
      <c r="CC44" s="580"/>
      <c r="CD44" s="580"/>
      <c r="CE44" s="580"/>
      <c r="CF44" s="580"/>
      <c r="CG44" s="580"/>
      <c r="CH44" s="580"/>
      <c r="CI44" s="580"/>
      <c r="CJ44" s="578">
        <v>1</v>
      </c>
      <c r="CK44" s="579"/>
      <c r="CL44" s="578">
        <v>1</v>
      </c>
      <c r="CM44" s="579"/>
      <c r="CN44" s="578">
        <v>1</v>
      </c>
      <c r="CO44" s="579"/>
      <c r="CP44" s="8"/>
    </row>
    <row r="45" spans="1:95" s="163" customFormat="1" ht="23.25" customHeight="1" thickBot="1" x14ac:dyDescent="0.2">
      <c r="AW45" s="591"/>
      <c r="AX45" s="590"/>
      <c r="AY45" s="590"/>
      <c r="AZ45" s="613" t="s">
        <v>123</v>
      </c>
      <c r="BA45" s="614"/>
      <c r="BB45" s="614"/>
      <c r="BC45" s="614"/>
      <c r="BD45" s="614"/>
      <c r="BE45" s="614"/>
      <c r="BF45" s="614"/>
      <c r="BG45" s="614"/>
      <c r="BH45" s="614"/>
      <c r="BI45" s="614"/>
      <c r="BJ45" s="614"/>
      <c r="BK45" s="614"/>
      <c r="BL45" s="614"/>
      <c r="BM45" s="615"/>
      <c r="BN45" s="598"/>
      <c r="BO45" s="598"/>
      <c r="BP45" s="616"/>
      <c r="BQ45" s="617"/>
      <c r="BR45" s="598"/>
      <c r="BS45" s="598"/>
      <c r="BT45" s="598"/>
      <c r="BU45" s="598"/>
      <c r="BV45" s="598"/>
      <c r="BW45" s="598"/>
      <c r="BX45" s="598"/>
      <c r="BY45" s="598"/>
      <c r="BZ45" s="598"/>
      <c r="CA45" s="598"/>
      <c r="CB45" s="598"/>
      <c r="CC45" s="598"/>
      <c r="CD45" s="598"/>
      <c r="CE45" s="598"/>
      <c r="CF45" s="598"/>
      <c r="CG45" s="598"/>
      <c r="CH45" s="598"/>
      <c r="CI45" s="598"/>
      <c r="CJ45" s="598"/>
      <c r="CK45" s="598"/>
      <c r="CL45" s="599"/>
      <c r="CM45" s="599"/>
      <c r="CN45" s="599"/>
      <c r="CO45" s="599"/>
      <c r="CP45" s="8"/>
    </row>
    <row r="46" spans="1:95" s="163" customFormat="1" ht="23.25" customHeight="1" thickTop="1" x14ac:dyDescent="0.15">
      <c r="A46" s="618" t="s">
        <v>124</v>
      </c>
      <c r="B46" s="619"/>
      <c r="C46" s="619"/>
      <c r="D46" s="619"/>
      <c r="E46" s="619"/>
      <c r="F46" s="619"/>
      <c r="G46" s="619"/>
      <c r="H46" s="619"/>
      <c r="I46" s="619"/>
      <c r="J46" s="619"/>
      <c r="K46" s="619"/>
      <c r="L46" s="619"/>
      <c r="M46" s="619"/>
      <c r="N46" s="619"/>
      <c r="O46" s="619"/>
      <c r="P46" s="619"/>
      <c r="Q46" s="619"/>
      <c r="R46" s="619"/>
      <c r="S46" s="619"/>
      <c r="T46" s="619"/>
      <c r="U46" s="619"/>
      <c r="V46" s="620"/>
      <c r="Y46" s="543" t="s">
        <v>125</v>
      </c>
      <c r="Z46" s="543"/>
      <c r="AA46" s="543"/>
      <c r="AB46" s="543"/>
      <c r="AC46" s="543"/>
      <c r="AD46" s="543"/>
      <c r="AE46" s="543"/>
      <c r="AF46" s="543"/>
      <c r="AG46" s="543"/>
      <c r="AJ46" s="621" t="s">
        <v>283</v>
      </c>
      <c r="AK46" s="543"/>
      <c r="AL46" s="543"/>
      <c r="AM46" s="543"/>
      <c r="AN46" s="612" t="s">
        <v>126</v>
      </c>
      <c r="AO46" s="612"/>
      <c r="AP46" s="282"/>
      <c r="AQ46" s="324"/>
      <c r="AR46" s="288"/>
      <c r="AT46" s="19"/>
      <c r="AU46" s="19"/>
      <c r="AW46" s="591"/>
      <c r="AX46" s="590"/>
      <c r="AY46" s="590"/>
      <c r="AZ46" s="622" t="s">
        <v>127</v>
      </c>
      <c r="BA46" s="623"/>
      <c r="BB46" s="623"/>
      <c r="BC46" s="623"/>
      <c r="BD46" s="623"/>
      <c r="BE46" s="623"/>
      <c r="BF46" s="623"/>
      <c r="BG46" s="623"/>
      <c r="BH46" s="623"/>
      <c r="BI46" s="623"/>
      <c r="BJ46" s="623"/>
      <c r="BK46" s="623"/>
      <c r="BL46" s="623"/>
      <c r="BM46" s="624"/>
      <c r="BN46" s="629" t="s">
        <v>103</v>
      </c>
      <c r="BO46" s="629"/>
      <c r="BP46" s="657" t="s">
        <v>104</v>
      </c>
      <c r="BQ46" s="658"/>
      <c r="BR46" s="629" t="s">
        <v>105</v>
      </c>
      <c r="BS46" s="629"/>
      <c r="BT46" s="629" t="s">
        <v>106</v>
      </c>
      <c r="BU46" s="629"/>
      <c r="BV46" s="629" t="s">
        <v>107</v>
      </c>
      <c r="BW46" s="629"/>
      <c r="BX46" s="629" t="s">
        <v>108</v>
      </c>
      <c r="BY46" s="629"/>
      <c r="BZ46" s="629" t="s">
        <v>109</v>
      </c>
      <c r="CA46" s="629"/>
      <c r="CB46" s="629" t="s">
        <v>110</v>
      </c>
      <c r="CC46" s="629"/>
      <c r="CD46" s="655" t="s">
        <v>111</v>
      </c>
      <c r="CE46" s="656"/>
      <c r="CF46" s="629" t="s">
        <v>112</v>
      </c>
      <c r="CG46" s="629"/>
      <c r="CH46" s="629" t="s">
        <v>113</v>
      </c>
      <c r="CI46" s="629"/>
      <c r="CJ46" s="629" t="s">
        <v>114</v>
      </c>
      <c r="CK46" s="629"/>
      <c r="CL46" s="629" t="s">
        <v>115</v>
      </c>
      <c r="CM46" s="629"/>
      <c r="CN46" s="629" t="s">
        <v>116</v>
      </c>
      <c r="CO46" s="639"/>
      <c r="CP46" s="8"/>
    </row>
    <row r="47" spans="1:95" s="163" customFormat="1" ht="23.25" customHeight="1" thickBot="1" x14ac:dyDescent="0.2">
      <c r="A47" s="640" t="s">
        <v>100</v>
      </c>
      <c r="B47" s="640"/>
      <c r="C47" s="640"/>
      <c r="D47" s="640"/>
      <c r="E47" s="640"/>
      <c r="F47" s="640"/>
      <c r="G47" s="640"/>
      <c r="H47" s="643" t="s">
        <v>128</v>
      </c>
      <c r="I47" s="643"/>
      <c r="J47" s="645" t="s">
        <v>129</v>
      </c>
      <c r="K47" s="646"/>
      <c r="L47" s="646"/>
      <c r="M47" s="646"/>
      <c r="N47" s="649" t="s">
        <v>621</v>
      </c>
      <c r="O47" s="649"/>
      <c r="P47" s="649"/>
      <c r="Q47" s="649"/>
      <c r="R47" s="649"/>
      <c r="S47" s="649"/>
      <c r="T47" s="650"/>
      <c r="U47" s="509" t="s">
        <v>130</v>
      </c>
      <c r="V47" s="510"/>
      <c r="W47" s="185"/>
      <c r="X47" s="186"/>
      <c r="Y47" s="543" t="s">
        <v>131</v>
      </c>
      <c r="Z47" s="543"/>
      <c r="AA47" s="543"/>
      <c r="AB47" s="543"/>
      <c r="AC47" s="543"/>
      <c r="AD47" s="543"/>
      <c r="AE47" s="543"/>
      <c r="AF47" s="543"/>
      <c r="AG47" s="323"/>
      <c r="AJ47" s="543"/>
      <c r="AK47" s="543"/>
      <c r="AL47" s="543"/>
      <c r="AM47" s="543"/>
      <c r="AN47" s="612" t="s">
        <v>132</v>
      </c>
      <c r="AO47" s="612"/>
      <c r="AP47" s="282"/>
      <c r="AQ47" s="324"/>
      <c r="AR47" s="288"/>
      <c r="AT47" s="19"/>
      <c r="AU47" s="19"/>
      <c r="AW47" s="591"/>
      <c r="AX47" s="590"/>
      <c r="AY47" s="590"/>
      <c r="AZ47" s="625"/>
      <c r="BA47" s="398"/>
      <c r="BB47" s="398"/>
      <c r="BC47" s="398"/>
      <c r="BD47" s="398"/>
      <c r="BE47" s="398"/>
      <c r="BF47" s="398"/>
      <c r="BG47" s="398"/>
      <c r="BH47" s="398"/>
      <c r="BI47" s="398"/>
      <c r="BJ47" s="398"/>
      <c r="BK47" s="398"/>
      <c r="BL47" s="398"/>
      <c r="BM47" s="399"/>
      <c r="BN47" s="637">
        <v>1</v>
      </c>
      <c r="BO47" s="637"/>
      <c r="BP47" s="653">
        <v>1</v>
      </c>
      <c r="BQ47" s="654"/>
      <c r="BR47" s="637">
        <v>1</v>
      </c>
      <c r="BS47" s="637"/>
      <c r="BT47" s="637"/>
      <c r="BU47" s="637"/>
      <c r="BV47" s="637">
        <v>1</v>
      </c>
      <c r="BW47" s="637"/>
      <c r="BX47" s="637">
        <v>1</v>
      </c>
      <c r="BY47" s="637"/>
      <c r="BZ47" s="637"/>
      <c r="CA47" s="637"/>
      <c r="CB47" s="637"/>
      <c r="CC47" s="637"/>
      <c r="CD47" s="637"/>
      <c r="CE47" s="637"/>
      <c r="CF47" s="637"/>
      <c r="CG47" s="637"/>
      <c r="CH47" s="603"/>
      <c r="CI47" s="603"/>
      <c r="CJ47" s="603">
        <v>1</v>
      </c>
      <c r="CK47" s="603"/>
      <c r="CL47" s="604">
        <v>1</v>
      </c>
      <c r="CM47" s="604"/>
      <c r="CN47" s="604">
        <v>1</v>
      </c>
      <c r="CO47" s="638"/>
    </row>
    <row r="48" spans="1:95" s="163" customFormat="1" ht="23.25" customHeight="1" thickTop="1" x14ac:dyDescent="0.15">
      <c r="A48" s="641"/>
      <c r="B48" s="641"/>
      <c r="C48" s="641"/>
      <c r="D48" s="641"/>
      <c r="E48" s="641"/>
      <c r="F48" s="641"/>
      <c r="G48" s="641"/>
      <c r="H48" s="644"/>
      <c r="I48" s="644"/>
      <c r="J48" s="647"/>
      <c r="K48" s="648"/>
      <c r="L48" s="648"/>
      <c r="M48" s="648"/>
      <c r="N48" s="651"/>
      <c r="O48" s="651"/>
      <c r="P48" s="651"/>
      <c r="Q48" s="651"/>
      <c r="R48" s="651"/>
      <c r="S48" s="651"/>
      <c r="T48" s="652"/>
      <c r="U48" s="511"/>
      <c r="V48" s="512"/>
      <c r="W48" s="630"/>
      <c r="X48" s="187"/>
      <c r="Y48" s="543" t="s">
        <v>133</v>
      </c>
      <c r="Z48" s="543"/>
      <c r="AA48" s="543"/>
      <c r="AB48" s="543"/>
      <c r="AC48" s="543"/>
      <c r="AD48" s="543"/>
      <c r="AE48" s="543"/>
      <c r="AF48" s="543"/>
      <c r="AG48" s="323">
        <v>1</v>
      </c>
      <c r="AJ48" s="543"/>
      <c r="AK48" s="543"/>
      <c r="AL48" s="543"/>
      <c r="AM48" s="543"/>
      <c r="AN48" s="612" t="s">
        <v>134</v>
      </c>
      <c r="AO48" s="612"/>
      <c r="AP48" s="282"/>
      <c r="AQ48" s="324"/>
      <c r="AR48" s="288"/>
      <c r="AT48" s="19"/>
      <c r="AU48" s="19"/>
      <c r="AW48" s="591"/>
      <c r="AX48" s="590"/>
      <c r="AY48" s="590"/>
      <c r="AZ48" s="625"/>
      <c r="BA48" s="398"/>
      <c r="BB48" s="398"/>
      <c r="BC48" s="398"/>
      <c r="BD48" s="398"/>
      <c r="BE48" s="398"/>
      <c r="BF48" s="398"/>
      <c r="BG48" s="398"/>
      <c r="BH48" s="398"/>
      <c r="BI48" s="398"/>
      <c r="BJ48" s="398"/>
      <c r="BK48" s="398"/>
      <c r="BL48" s="398"/>
      <c r="BM48" s="399"/>
      <c r="BN48" s="631" t="s">
        <v>135</v>
      </c>
      <c r="BO48" s="632"/>
      <c r="BP48" s="632"/>
      <c r="BQ48" s="632"/>
      <c r="BR48" s="632"/>
      <c r="BS48" s="632"/>
      <c r="BT48" s="632"/>
      <c r="BU48" s="632"/>
      <c r="BV48" s="632"/>
      <c r="BW48" s="632"/>
      <c r="BX48" s="632"/>
      <c r="BY48" s="632"/>
      <c r="BZ48" s="632"/>
      <c r="CA48" s="632"/>
      <c r="CB48" s="632"/>
      <c r="CC48" s="632"/>
      <c r="CD48" s="632"/>
      <c r="CE48" s="632"/>
      <c r="CF48" s="632"/>
      <c r="CG48" s="633"/>
      <c r="CH48" s="188"/>
      <c r="CI48" s="188"/>
      <c r="CJ48" s="188"/>
      <c r="CK48" s="188"/>
      <c r="CL48" s="21"/>
      <c r="CM48" s="21"/>
      <c r="CN48" s="21"/>
      <c r="CO48" s="21"/>
    </row>
    <row r="49" spans="1:93" s="163" customFormat="1" ht="23.25" customHeight="1" x14ac:dyDescent="0.15">
      <c r="A49" s="641"/>
      <c r="B49" s="641"/>
      <c r="C49" s="641"/>
      <c r="D49" s="641"/>
      <c r="E49" s="641"/>
      <c r="F49" s="641"/>
      <c r="G49" s="641"/>
      <c r="H49" s="644"/>
      <c r="I49" s="644"/>
      <c r="J49" s="647" t="s">
        <v>136</v>
      </c>
      <c r="K49" s="648"/>
      <c r="L49" s="648"/>
      <c r="M49" s="648"/>
      <c r="N49" s="651" t="s">
        <v>137</v>
      </c>
      <c r="O49" s="651"/>
      <c r="P49" s="651"/>
      <c r="Q49" s="651"/>
      <c r="R49" s="651"/>
      <c r="S49" s="651"/>
      <c r="T49" s="652"/>
      <c r="U49" s="511"/>
      <c r="V49" s="512"/>
      <c r="W49" s="630"/>
      <c r="X49" s="187"/>
      <c r="Y49" s="543" t="s">
        <v>138</v>
      </c>
      <c r="Z49" s="543"/>
      <c r="AA49" s="543"/>
      <c r="AB49" s="543"/>
      <c r="AC49" s="543"/>
      <c r="AD49" s="543"/>
      <c r="AE49" s="543"/>
      <c r="AF49" s="543"/>
      <c r="AG49" s="323">
        <v>1</v>
      </c>
      <c r="AJ49" s="662" t="s">
        <v>284</v>
      </c>
      <c r="AK49" s="612"/>
      <c r="AL49" s="612"/>
      <c r="AM49" s="612"/>
      <c r="AN49" s="612" t="s">
        <v>126</v>
      </c>
      <c r="AO49" s="612"/>
      <c r="AP49" s="282"/>
      <c r="AQ49" s="324"/>
      <c r="AR49" s="288"/>
      <c r="AT49" s="19"/>
      <c r="AU49" s="19"/>
      <c r="AW49" s="591"/>
      <c r="AX49" s="590"/>
      <c r="AY49" s="590"/>
      <c r="AZ49" s="625"/>
      <c r="BA49" s="398"/>
      <c r="BB49" s="398"/>
      <c r="BC49" s="398"/>
      <c r="BD49" s="398"/>
      <c r="BE49" s="398"/>
      <c r="BF49" s="398"/>
      <c r="BG49" s="398"/>
      <c r="BH49" s="398"/>
      <c r="BI49" s="398"/>
      <c r="BJ49" s="398"/>
      <c r="BK49" s="398"/>
      <c r="BL49" s="398"/>
      <c r="BM49" s="399"/>
      <c r="BN49" s="611" t="s">
        <v>139</v>
      </c>
      <c r="BO49" s="611"/>
      <c r="BP49" s="609" t="s">
        <v>140</v>
      </c>
      <c r="BQ49" s="610"/>
      <c r="BR49" s="611" t="s">
        <v>141</v>
      </c>
      <c r="BS49" s="611"/>
      <c r="BT49" s="611" t="s">
        <v>142</v>
      </c>
      <c r="BU49" s="611"/>
      <c r="BV49" s="611" t="s">
        <v>143</v>
      </c>
      <c r="BW49" s="611"/>
      <c r="BX49" s="611" t="s">
        <v>109</v>
      </c>
      <c r="BY49" s="611"/>
      <c r="BZ49" s="611" t="s">
        <v>144</v>
      </c>
      <c r="CA49" s="611"/>
      <c r="CB49" s="611" t="s">
        <v>145</v>
      </c>
      <c r="CC49" s="609"/>
      <c r="CD49" s="611" t="s">
        <v>146</v>
      </c>
      <c r="CE49" s="611"/>
      <c r="CF49" s="611" t="s">
        <v>115</v>
      </c>
      <c r="CG49" s="659"/>
      <c r="CH49" s="162"/>
      <c r="CI49" s="162"/>
      <c r="CJ49" s="162"/>
      <c r="CK49" s="162"/>
      <c r="CL49" s="162"/>
      <c r="CM49" s="162"/>
    </row>
    <row r="50" spans="1:93" s="163" customFormat="1" ht="23.25" customHeight="1" thickBot="1" x14ac:dyDescent="0.2">
      <c r="A50" s="642"/>
      <c r="B50" s="642"/>
      <c r="C50" s="642"/>
      <c r="D50" s="642"/>
      <c r="E50" s="642"/>
      <c r="F50" s="642"/>
      <c r="G50" s="642"/>
      <c r="H50" s="644"/>
      <c r="I50" s="644"/>
      <c r="J50" s="660"/>
      <c r="K50" s="661"/>
      <c r="L50" s="661"/>
      <c r="M50" s="661"/>
      <c r="N50" s="651"/>
      <c r="O50" s="651"/>
      <c r="P50" s="651"/>
      <c r="Q50" s="651"/>
      <c r="R50" s="651"/>
      <c r="S50" s="651"/>
      <c r="T50" s="652"/>
      <c r="U50" s="511"/>
      <c r="V50" s="512"/>
      <c r="W50" s="22"/>
      <c r="X50" s="8"/>
      <c r="Y50" s="543" t="s">
        <v>147</v>
      </c>
      <c r="Z50" s="543"/>
      <c r="AA50" s="543"/>
      <c r="AB50" s="543"/>
      <c r="AC50" s="543"/>
      <c r="AD50" s="543"/>
      <c r="AE50" s="543"/>
      <c r="AF50" s="543"/>
      <c r="AG50" s="323">
        <v>6</v>
      </c>
      <c r="AJ50" s="612"/>
      <c r="AK50" s="612"/>
      <c r="AL50" s="612"/>
      <c r="AM50" s="612"/>
      <c r="AN50" s="612" t="s">
        <v>132</v>
      </c>
      <c r="AO50" s="612"/>
      <c r="AP50" s="282"/>
      <c r="AQ50" s="324"/>
      <c r="AR50" s="288"/>
      <c r="AT50" s="19"/>
      <c r="AU50" s="19"/>
      <c r="AW50" s="591"/>
      <c r="AX50" s="590"/>
      <c r="AY50" s="590"/>
      <c r="AZ50" s="626"/>
      <c r="BA50" s="627"/>
      <c r="BB50" s="627"/>
      <c r="BC50" s="627"/>
      <c r="BD50" s="627"/>
      <c r="BE50" s="627"/>
      <c r="BF50" s="627"/>
      <c r="BG50" s="627"/>
      <c r="BH50" s="627"/>
      <c r="BI50" s="627"/>
      <c r="BJ50" s="627"/>
      <c r="BK50" s="627"/>
      <c r="BL50" s="627"/>
      <c r="BM50" s="628"/>
      <c r="BN50" s="605">
        <v>1</v>
      </c>
      <c r="BO50" s="606"/>
      <c r="BP50" s="607"/>
      <c r="BQ50" s="608"/>
      <c r="BR50" s="605">
        <v>1</v>
      </c>
      <c r="BS50" s="606"/>
      <c r="BT50" s="605"/>
      <c r="BU50" s="606"/>
      <c r="BV50" s="605">
        <v>1</v>
      </c>
      <c r="BW50" s="606"/>
      <c r="BX50" s="605"/>
      <c r="BY50" s="606"/>
      <c r="BZ50" s="605"/>
      <c r="CA50" s="606"/>
      <c r="CB50" s="675"/>
      <c r="CC50" s="605"/>
      <c r="CD50" s="676">
        <v>1</v>
      </c>
      <c r="CE50" s="676"/>
      <c r="CF50" s="676">
        <v>1</v>
      </c>
      <c r="CG50" s="677"/>
      <c r="CH50" s="162"/>
      <c r="CI50" s="162"/>
      <c r="CJ50" s="162"/>
      <c r="CK50" s="162"/>
      <c r="CL50" s="162"/>
      <c r="CM50" s="162"/>
    </row>
    <row r="51" spans="1:93" s="163" customFormat="1" ht="23.25" customHeight="1" thickTop="1" x14ac:dyDescent="0.15">
      <c r="A51" s="228">
        <v>1</v>
      </c>
      <c r="B51" s="665" t="s">
        <v>148</v>
      </c>
      <c r="C51" s="666"/>
      <c r="D51" s="666"/>
      <c r="E51" s="666"/>
      <c r="F51" s="666"/>
      <c r="G51" s="667"/>
      <c r="H51" s="874">
        <v>1</v>
      </c>
      <c r="I51" s="875"/>
      <c r="J51" s="680"/>
      <c r="K51" s="681"/>
      <c r="L51" s="681"/>
      <c r="M51" s="681"/>
      <c r="N51" s="681"/>
      <c r="O51" s="681"/>
      <c r="P51" s="681"/>
      <c r="Q51" s="681"/>
      <c r="R51" s="681"/>
      <c r="S51" s="682"/>
      <c r="T51" s="340">
        <v>1</v>
      </c>
      <c r="U51" s="294">
        <v>3</v>
      </c>
      <c r="V51" s="295">
        <v>8</v>
      </c>
      <c r="W51" s="8"/>
      <c r="X51" s="8"/>
      <c r="Y51" s="8"/>
      <c r="AJ51" s="612" t="s">
        <v>149</v>
      </c>
      <c r="AK51" s="612"/>
      <c r="AL51" s="612"/>
      <c r="AM51" s="612"/>
      <c r="AN51" s="612"/>
      <c r="AO51" s="612"/>
      <c r="AP51" s="325"/>
      <c r="AQ51" s="324"/>
      <c r="AR51" s="288"/>
      <c r="AT51" s="19"/>
      <c r="AU51" s="19"/>
      <c r="AW51" s="592"/>
      <c r="AX51" s="593"/>
      <c r="AY51" s="593"/>
      <c r="AZ51" s="634" t="s">
        <v>150</v>
      </c>
      <c r="BA51" s="635"/>
      <c r="BB51" s="635"/>
      <c r="BC51" s="635"/>
      <c r="BD51" s="635"/>
      <c r="BE51" s="635"/>
      <c r="BF51" s="635"/>
      <c r="BG51" s="635"/>
      <c r="BH51" s="635"/>
      <c r="BI51" s="635"/>
      <c r="BJ51" s="635"/>
      <c r="BK51" s="635"/>
      <c r="BL51" s="635"/>
      <c r="BM51" s="636"/>
      <c r="BN51" s="674">
        <v>1</v>
      </c>
      <c r="BO51" s="664"/>
      <c r="BP51" s="674"/>
      <c r="BQ51" s="664"/>
      <c r="BR51" s="663">
        <v>1</v>
      </c>
      <c r="BS51" s="664"/>
      <c r="BT51" s="663"/>
      <c r="BU51" s="664"/>
      <c r="BV51" s="663">
        <v>1</v>
      </c>
      <c r="BW51" s="664"/>
      <c r="BX51" s="663"/>
      <c r="BY51" s="664"/>
      <c r="BZ51" s="663"/>
      <c r="CA51" s="664"/>
      <c r="CB51" s="663"/>
      <c r="CC51" s="664"/>
      <c r="CD51" s="663">
        <v>1</v>
      </c>
      <c r="CE51" s="664"/>
      <c r="CF51" s="663">
        <v>1</v>
      </c>
      <c r="CG51" s="664"/>
      <c r="CH51" s="162"/>
      <c r="CI51" s="162"/>
      <c r="CJ51" s="162"/>
      <c r="CK51" s="162"/>
      <c r="CL51" s="162"/>
      <c r="CM51" s="162"/>
    </row>
    <row r="52" spans="1:93" s="163" customFormat="1" ht="23.25" customHeight="1" x14ac:dyDescent="0.15">
      <c r="A52" s="228">
        <v>2</v>
      </c>
      <c r="B52" s="665" t="s">
        <v>151</v>
      </c>
      <c r="C52" s="666"/>
      <c r="D52" s="666"/>
      <c r="E52" s="666"/>
      <c r="F52" s="666"/>
      <c r="G52" s="667"/>
      <c r="H52" s="668">
        <v>1</v>
      </c>
      <c r="I52" s="669"/>
      <c r="J52" s="683"/>
      <c r="K52" s="684"/>
      <c r="L52" s="684"/>
      <c r="M52" s="684"/>
      <c r="N52" s="684"/>
      <c r="O52" s="684"/>
      <c r="P52" s="684"/>
      <c r="Q52" s="684"/>
      <c r="R52" s="684"/>
      <c r="S52" s="685"/>
      <c r="T52" s="296">
        <v>1</v>
      </c>
      <c r="U52" s="297">
        <v>3</v>
      </c>
      <c r="V52" s="298">
        <v>8</v>
      </c>
      <c r="W52" s="8"/>
      <c r="X52" s="8"/>
      <c r="Y52" s="670">
        <v>18</v>
      </c>
      <c r="Z52" s="671"/>
      <c r="AA52" s="672" t="s">
        <v>152</v>
      </c>
      <c r="AB52" s="672"/>
      <c r="AC52" s="672"/>
      <c r="AD52" s="672"/>
      <c r="AE52" s="672"/>
      <c r="AF52" s="672"/>
      <c r="AG52" s="673"/>
      <c r="AJ52" s="612" t="s">
        <v>153</v>
      </c>
      <c r="AK52" s="612"/>
      <c r="AL52" s="612"/>
      <c r="AM52" s="612"/>
      <c r="AN52" s="612"/>
      <c r="AO52" s="612"/>
      <c r="AP52" s="325"/>
      <c r="AQ52" s="324"/>
      <c r="AR52" s="288"/>
      <c r="AT52" s="19"/>
      <c r="AU52" s="19"/>
    </row>
    <row r="53" spans="1:93" s="163" customFormat="1" ht="23.25" customHeight="1" thickBot="1" x14ac:dyDescent="0.2">
      <c r="A53" s="228">
        <v>3</v>
      </c>
      <c r="B53" s="665" t="s">
        <v>154</v>
      </c>
      <c r="C53" s="666"/>
      <c r="D53" s="666"/>
      <c r="E53" s="666"/>
      <c r="F53" s="666"/>
      <c r="G53" s="667"/>
      <c r="H53" s="668">
        <v>1</v>
      </c>
      <c r="I53" s="669"/>
      <c r="J53" s="686"/>
      <c r="K53" s="687"/>
      <c r="L53" s="687"/>
      <c r="M53" s="687"/>
      <c r="N53" s="687"/>
      <c r="O53" s="687"/>
      <c r="P53" s="687"/>
      <c r="Q53" s="687"/>
      <c r="R53" s="687"/>
      <c r="S53" s="688"/>
      <c r="T53" s="299">
        <v>1</v>
      </c>
      <c r="U53" s="297">
        <v>3</v>
      </c>
      <c r="V53" s="298">
        <v>8</v>
      </c>
      <c r="W53" s="8"/>
      <c r="X53" s="8"/>
      <c r="Y53" s="621" t="s">
        <v>155</v>
      </c>
      <c r="Z53" s="621"/>
      <c r="AA53" s="621"/>
      <c r="AB53" s="621"/>
      <c r="AC53" s="543" t="s">
        <v>156</v>
      </c>
      <c r="AD53" s="543"/>
      <c r="AE53" s="282"/>
      <c r="AF53" s="324"/>
      <c r="AG53" s="288">
        <v>1</v>
      </c>
      <c r="AJ53" s="612" t="s">
        <v>157</v>
      </c>
      <c r="AK53" s="612"/>
      <c r="AL53" s="612"/>
      <c r="AM53" s="612"/>
      <c r="AN53" s="612"/>
      <c r="AO53" s="612"/>
      <c r="AP53" s="326"/>
      <c r="AQ53" s="324"/>
      <c r="AR53" s="288"/>
      <c r="AT53" s="19"/>
      <c r="AU53" s="612" t="s">
        <v>158</v>
      </c>
      <c r="AV53" s="612"/>
      <c r="AW53" s="612"/>
      <c r="AX53" s="612"/>
      <c r="AY53" s="612"/>
      <c r="AZ53" s="612"/>
      <c r="BA53" s="282"/>
      <c r="BB53" s="324"/>
      <c r="BC53" s="288"/>
      <c r="BD53" s="189"/>
      <c r="BE53" s="189"/>
      <c r="BF53" s="703" t="s">
        <v>159</v>
      </c>
      <c r="BG53" s="703"/>
      <c r="BH53" s="703"/>
      <c r="BI53" s="703"/>
      <c r="BJ53" s="703"/>
      <c r="BK53" s="703"/>
      <c r="BL53" s="703"/>
      <c r="BM53" s="703"/>
      <c r="BN53" s="703"/>
      <c r="BO53" s="703"/>
      <c r="BP53" s="703"/>
      <c r="BQ53" s="703"/>
      <c r="BR53" s="703"/>
      <c r="BS53" s="703"/>
      <c r="BT53" s="190"/>
      <c r="BU53" s="190"/>
      <c r="BV53" s="690" t="s">
        <v>160</v>
      </c>
      <c r="BW53" s="690"/>
      <c r="BX53" s="690"/>
      <c r="BY53" s="690"/>
      <c r="BZ53" s="690"/>
      <c r="CA53" s="690"/>
      <c r="CB53" s="690"/>
      <c r="CC53" s="690"/>
      <c r="CD53" s="690"/>
      <c r="CE53" s="690"/>
      <c r="CF53" s="690" t="s">
        <v>161</v>
      </c>
      <c r="CG53" s="690"/>
      <c r="CH53" s="690"/>
      <c r="CI53" s="690"/>
      <c r="CJ53" s="690"/>
      <c r="CK53" s="690"/>
      <c r="CL53" s="690"/>
      <c r="CM53" s="690"/>
      <c r="CN53" s="690"/>
      <c r="CO53" s="690"/>
    </row>
    <row r="54" spans="1:93" s="163" customFormat="1" ht="23.25" customHeight="1" thickBot="1" x14ac:dyDescent="0.2">
      <c r="A54" s="228">
        <v>4</v>
      </c>
      <c r="B54" s="704" t="s">
        <v>162</v>
      </c>
      <c r="C54" s="705"/>
      <c r="D54" s="705"/>
      <c r="E54" s="705"/>
      <c r="F54" s="705"/>
      <c r="G54" s="706"/>
      <c r="H54" s="668"/>
      <c r="I54" s="669"/>
      <c r="J54" s="300"/>
      <c r="K54" s="301"/>
      <c r="L54" s="302"/>
      <c r="M54" s="303"/>
      <c r="N54" s="301"/>
      <c r="O54" s="302"/>
      <c r="P54" s="303"/>
      <c r="Q54" s="301"/>
      <c r="R54" s="302"/>
      <c r="S54" s="303"/>
      <c r="T54" s="304"/>
      <c r="U54" s="305"/>
      <c r="V54" s="298"/>
      <c r="W54" s="8"/>
      <c r="X54" s="8"/>
      <c r="Y54" s="621"/>
      <c r="Z54" s="621"/>
      <c r="AA54" s="621"/>
      <c r="AB54" s="621"/>
      <c r="AC54" s="543" t="s">
        <v>163</v>
      </c>
      <c r="AD54" s="543"/>
      <c r="AE54" s="282"/>
      <c r="AF54" s="324"/>
      <c r="AG54" s="288">
        <v>2</v>
      </c>
      <c r="AJ54" s="612" t="s">
        <v>164</v>
      </c>
      <c r="AK54" s="612"/>
      <c r="AL54" s="612"/>
      <c r="AM54" s="612"/>
      <c r="AN54" s="612"/>
      <c r="AO54" s="612"/>
      <c r="AP54" s="325"/>
      <c r="AQ54" s="324"/>
      <c r="AR54" s="288"/>
      <c r="AT54" s="19"/>
      <c r="AU54" s="612" t="s">
        <v>165</v>
      </c>
      <c r="AV54" s="612"/>
      <c r="AW54" s="612"/>
      <c r="AX54" s="612"/>
      <c r="AY54" s="612"/>
      <c r="AZ54" s="612"/>
      <c r="BA54" s="282"/>
      <c r="BB54" s="324"/>
      <c r="BC54" s="288">
        <v>2</v>
      </c>
      <c r="BD54" s="189"/>
      <c r="BE54" s="189"/>
      <c r="BF54" s="707" t="s">
        <v>166</v>
      </c>
      <c r="BG54" s="707"/>
      <c r="BH54" s="707"/>
      <c r="BI54" s="707"/>
      <c r="BJ54" s="707"/>
      <c r="BK54" s="707"/>
      <c r="BL54" s="323">
        <v>1</v>
      </c>
      <c r="BM54" s="703" t="s">
        <v>167</v>
      </c>
      <c r="BN54" s="703"/>
      <c r="BO54" s="703"/>
      <c r="BP54" s="703"/>
      <c r="BQ54" s="703"/>
      <c r="BR54" s="703"/>
      <c r="BS54" s="30"/>
      <c r="BT54" s="190"/>
      <c r="BU54" s="190"/>
      <c r="BV54" s="690" t="s">
        <v>168</v>
      </c>
      <c r="BW54" s="690"/>
      <c r="BX54" s="690"/>
      <c r="BY54" s="690"/>
      <c r="BZ54" s="690"/>
      <c r="CA54" s="690"/>
      <c r="CB54" s="690"/>
      <c r="CC54" s="690"/>
      <c r="CD54" s="690"/>
      <c r="CE54" s="328">
        <v>1</v>
      </c>
      <c r="CF54" s="690" t="s">
        <v>169</v>
      </c>
      <c r="CG54" s="690"/>
      <c r="CH54" s="690"/>
      <c r="CI54" s="690"/>
      <c r="CJ54" s="690"/>
      <c r="CK54" s="690"/>
      <c r="CL54" s="690"/>
      <c r="CM54" s="690"/>
      <c r="CN54" s="690"/>
      <c r="CO54" s="328"/>
    </row>
    <row r="55" spans="1:93" s="163" customFormat="1" ht="23.25" customHeight="1" x14ac:dyDescent="0.15">
      <c r="A55" s="228">
        <v>5</v>
      </c>
      <c r="B55" s="691" t="s">
        <v>170</v>
      </c>
      <c r="C55" s="692"/>
      <c r="D55" s="692"/>
      <c r="E55" s="692"/>
      <c r="F55" s="692"/>
      <c r="G55" s="693"/>
      <c r="H55" s="668">
        <v>1</v>
      </c>
      <c r="I55" s="669"/>
      <c r="J55" s="694"/>
      <c r="K55" s="695"/>
      <c r="L55" s="695"/>
      <c r="M55" s="695"/>
      <c r="N55" s="695"/>
      <c r="O55" s="695"/>
      <c r="P55" s="695"/>
      <c r="Q55" s="695"/>
      <c r="R55" s="695"/>
      <c r="S55" s="696"/>
      <c r="T55" s="306">
        <v>1</v>
      </c>
      <c r="U55" s="297">
        <v>3</v>
      </c>
      <c r="V55" s="298">
        <v>8</v>
      </c>
      <c r="W55" s="8"/>
      <c r="X55" s="8"/>
      <c r="Y55" s="621" t="s">
        <v>171</v>
      </c>
      <c r="Z55" s="621"/>
      <c r="AA55" s="621"/>
      <c r="AB55" s="621"/>
      <c r="AC55" s="543" t="s">
        <v>156</v>
      </c>
      <c r="AD55" s="543"/>
      <c r="AE55" s="282"/>
      <c r="AF55" s="324">
        <v>1</v>
      </c>
      <c r="AG55" s="288">
        <v>4</v>
      </c>
      <c r="AJ55" s="612" t="s">
        <v>172</v>
      </c>
      <c r="AK55" s="612"/>
      <c r="AL55" s="612"/>
      <c r="AM55" s="612"/>
      <c r="AN55" s="612"/>
      <c r="AO55" s="612"/>
      <c r="AP55" s="325"/>
      <c r="AQ55" s="324"/>
      <c r="AR55" s="288">
        <v>2</v>
      </c>
      <c r="AT55" s="19"/>
      <c r="AU55" s="612" t="s">
        <v>173</v>
      </c>
      <c r="AV55" s="612"/>
      <c r="AW55" s="612"/>
      <c r="AX55" s="612"/>
      <c r="AY55" s="612"/>
      <c r="AZ55" s="612"/>
      <c r="BA55" s="282"/>
      <c r="BB55" s="324"/>
      <c r="BC55" s="288"/>
      <c r="BD55" s="189"/>
      <c r="BE55" s="189"/>
      <c r="BF55" s="689" t="s">
        <v>174</v>
      </c>
      <c r="BG55" s="689"/>
      <c r="BH55" s="689"/>
      <c r="BI55" s="689"/>
      <c r="BJ55" s="689"/>
      <c r="BK55" s="689"/>
      <c r="BL55" s="323"/>
      <c r="BM55" s="711" t="s">
        <v>175</v>
      </c>
      <c r="BN55" s="711"/>
      <c r="BO55" s="711"/>
      <c r="BP55" s="711"/>
      <c r="BQ55" s="711"/>
      <c r="BR55" s="711"/>
      <c r="BS55" s="323">
        <v>1</v>
      </c>
      <c r="BT55" s="190"/>
      <c r="BU55" s="190"/>
      <c r="BV55" s="690" t="s">
        <v>176</v>
      </c>
      <c r="BW55" s="690"/>
      <c r="BX55" s="690"/>
      <c r="BY55" s="690"/>
      <c r="BZ55" s="690"/>
      <c r="CA55" s="690"/>
      <c r="CB55" s="690"/>
      <c r="CC55" s="690"/>
      <c r="CD55" s="690"/>
      <c r="CE55" s="328"/>
      <c r="CF55" s="690" t="s">
        <v>177</v>
      </c>
      <c r="CG55" s="690"/>
      <c r="CH55" s="690"/>
      <c r="CI55" s="690"/>
      <c r="CJ55" s="690"/>
      <c r="CK55" s="690"/>
      <c r="CL55" s="690"/>
      <c r="CM55" s="690"/>
      <c r="CN55" s="690"/>
      <c r="CO55" s="328"/>
    </row>
    <row r="56" spans="1:93" s="163" customFormat="1" ht="23.25" customHeight="1" x14ac:dyDescent="0.15">
      <c r="A56" s="228">
        <v>6</v>
      </c>
      <c r="B56" s="708" t="s">
        <v>178</v>
      </c>
      <c r="C56" s="709"/>
      <c r="D56" s="709"/>
      <c r="E56" s="709"/>
      <c r="F56" s="709"/>
      <c r="G56" s="710"/>
      <c r="H56" s="668">
        <v>1</v>
      </c>
      <c r="I56" s="669"/>
      <c r="J56" s="697"/>
      <c r="K56" s="698"/>
      <c r="L56" s="698"/>
      <c r="M56" s="698"/>
      <c r="N56" s="698"/>
      <c r="O56" s="698"/>
      <c r="P56" s="698"/>
      <c r="Q56" s="698"/>
      <c r="R56" s="698"/>
      <c r="S56" s="699"/>
      <c r="T56" s="296">
        <v>1</v>
      </c>
      <c r="U56" s="297">
        <v>3</v>
      </c>
      <c r="V56" s="298">
        <v>8</v>
      </c>
      <c r="W56" s="8"/>
      <c r="X56" s="8"/>
      <c r="Y56" s="621"/>
      <c r="Z56" s="621"/>
      <c r="AA56" s="621"/>
      <c r="AB56" s="621"/>
      <c r="AC56" s="543" t="s">
        <v>163</v>
      </c>
      <c r="AD56" s="543"/>
      <c r="AE56" s="282"/>
      <c r="AF56" s="324"/>
      <c r="AG56" s="288">
        <v>3</v>
      </c>
      <c r="AJ56" s="612" t="s">
        <v>179</v>
      </c>
      <c r="AK56" s="612"/>
      <c r="AL56" s="612"/>
      <c r="AM56" s="612"/>
      <c r="AN56" s="612"/>
      <c r="AO56" s="612"/>
      <c r="AP56" s="325"/>
      <c r="AQ56" s="324"/>
      <c r="AR56" s="288">
        <v>2</v>
      </c>
      <c r="AT56" s="19"/>
      <c r="AU56" s="612" t="s">
        <v>180</v>
      </c>
      <c r="AV56" s="612"/>
      <c r="AW56" s="612"/>
      <c r="AX56" s="612"/>
      <c r="AY56" s="612"/>
      <c r="AZ56" s="612"/>
      <c r="BA56" s="282"/>
      <c r="BB56" s="324"/>
      <c r="BC56" s="288"/>
      <c r="BD56" s="189"/>
      <c r="BE56" s="189"/>
      <c r="BF56" s="689" t="s">
        <v>181</v>
      </c>
      <c r="BG56" s="689"/>
      <c r="BH56" s="689"/>
      <c r="BI56" s="689"/>
      <c r="BJ56" s="689"/>
      <c r="BK56" s="689"/>
      <c r="BL56" s="323"/>
      <c r="BM56" s="689" t="s">
        <v>182</v>
      </c>
      <c r="BN56" s="689"/>
      <c r="BO56" s="689"/>
      <c r="BP56" s="689"/>
      <c r="BQ56" s="689"/>
      <c r="BR56" s="689"/>
      <c r="BS56" s="323"/>
      <c r="BT56" s="190"/>
      <c r="BU56" s="190"/>
      <c r="BV56" s="690" t="s">
        <v>183</v>
      </c>
      <c r="BW56" s="690"/>
      <c r="BX56" s="690"/>
      <c r="BY56" s="690"/>
      <c r="BZ56" s="690"/>
      <c r="CA56" s="690"/>
      <c r="CB56" s="690"/>
      <c r="CC56" s="690"/>
      <c r="CD56" s="690"/>
      <c r="CE56" s="328">
        <v>1</v>
      </c>
      <c r="CF56" s="690" t="s">
        <v>184</v>
      </c>
      <c r="CG56" s="690"/>
      <c r="CH56" s="690"/>
      <c r="CI56" s="690"/>
      <c r="CJ56" s="690"/>
      <c r="CK56" s="690"/>
      <c r="CL56" s="690"/>
      <c r="CM56" s="690"/>
      <c r="CN56" s="690"/>
      <c r="CO56" s="328"/>
    </row>
    <row r="57" spans="1:93" s="163" customFormat="1" ht="23.25" customHeight="1" x14ac:dyDescent="0.15">
      <c r="A57" s="228">
        <v>7</v>
      </c>
      <c r="B57" s="708" t="s">
        <v>185</v>
      </c>
      <c r="C57" s="709"/>
      <c r="D57" s="709"/>
      <c r="E57" s="709"/>
      <c r="F57" s="709"/>
      <c r="G57" s="710"/>
      <c r="H57" s="668">
        <v>1</v>
      </c>
      <c r="I57" s="669"/>
      <c r="J57" s="697"/>
      <c r="K57" s="698"/>
      <c r="L57" s="698"/>
      <c r="M57" s="698"/>
      <c r="N57" s="698"/>
      <c r="O57" s="698"/>
      <c r="P57" s="698"/>
      <c r="Q57" s="698"/>
      <c r="R57" s="698"/>
      <c r="S57" s="699"/>
      <c r="T57" s="296">
        <v>1</v>
      </c>
      <c r="U57" s="297">
        <v>3</v>
      </c>
      <c r="V57" s="298">
        <v>8</v>
      </c>
      <c r="W57" s="8"/>
      <c r="X57" s="8"/>
      <c r="Y57" s="621" t="s">
        <v>186</v>
      </c>
      <c r="Z57" s="621"/>
      <c r="AA57" s="621"/>
      <c r="AB57" s="621"/>
      <c r="AC57" s="543" t="s">
        <v>156</v>
      </c>
      <c r="AD57" s="543"/>
      <c r="AE57" s="282"/>
      <c r="AF57" s="324"/>
      <c r="AG57" s="288">
        <v>2</v>
      </c>
      <c r="AJ57" s="612" t="s">
        <v>187</v>
      </c>
      <c r="AK57" s="612"/>
      <c r="AL57" s="612"/>
      <c r="AM57" s="612"/>
      <c r="AN57" s="612"/>
      <c r="AO57" s="612"/>
      <c r="AP57" s="325"/>
      <c r="AQ57" s="324"/>
      <c r="AR57" s="288"/>
      <c r="AT57" s="19"/>
      <c r="AU57" s="612" t="s">
        <v>188</v>
      </c>
      <c r="AV57" s="612"/>
      <c r="AW57" s="612"/>
      <c r="AX57" s="612"/>
      <c r="AY57" s="612"/>
      <c r="AZ57" s="612"/>
      <c r="BA57" s="282"/>
      <c r="BB57" s="324"/>
      <c r="BC57" s="288">
        <v>1</v>
      </c>
      <c r="BD57" s="189"/>
      <c r="BE57" s="189"/>
      <c r="BF57" s="689" t="s">
        <v>189</v>
      </c>
      <c r="BG57" s="689"/>
      <c r="BH57" s="689"/>
      <c r="BI57" s="689"/>
      <c r="BJ57" s="689"/>
      <c r="BK57" s="689"/>
      <c r="BL57" s="323">
        <v>1</v>
      </c>
      <c r="BM57" s="689" t="s">
        <v>190</v>
      </c>
      <c r="BN57" s="689"/>
      <c r="BO57" s="689"/>
      <c r="BP57" s="689"/>
      <c r="BQ57" s="689"/>
      <c r="BR57" s="689"/>
      <c r="BS57" s="30"/>
      <c r="BT57" s="190"/>
      <c r="BU57" s="190"/>
      <c r="BV57" s="690" t="s">
        <v>191</v>
      </c>
      <c r="BW57" s="690"/>
      <c r="BX57" s="690"/>
      <c r="BY57" s="690"/>
      <c r="BZ57" s="690"/>
      <c r="CA57" s="690"/>
      <c r="CB57" s="690"/>
      <c r="CC57" s="690"/>
      <c r="CD57" s="690"/>
      <c r="CE57" s="328"/>
      <c r="CF57" s="690" t="s">
        <v>192</v>
      </c>
      <c r="CG57" s="690"/>
      <c r="CH57" s="690"/>
      <c r="CI57" s="690"/>
      <c r="CJ57" s="690"/>
      <c r="CK57" s="690"/>
      <c r="CL57" s="690"/>
      <c r="CM57" s="690"/>
      <c r="CN57" s="690"/>
      <c r="CO57" s="328"/>
    </row>
    <row r="58" spans="1:93" s="163" customFormat="1" ht="23.25" customHeight="1" x14ac:dyDescent="0.15">
      <c r="A58" s="228">
        <v>8</v>
      </c>
      <c r="B58" s="708" t="s">
        <v>193</v>
      </c>
      <c r="C58" s="709"/>
      <c r="D58" s="709"/>
      <c r="E58" s="709"/>
      <c r="F58" s="709"/>
      <c r="G58" s="710"/>
      <c r="H58" s="668">
        <v>1</v>
      </c>
      <c r="I58" s="669"/>
      <c r="J58" s="697"/>
      <c r="K58" s="698"/>
      <c r="L58" s="698"/>
      <c r="M58" s="698"/>
      <c r="N58" s="698"/>
      <c r="O58" s="698"/>
      <c r="P58" s="698"/>
      <c r="Q58" s="698"/>
      <c r="R58" s="698"/>
      <c r="S58" s="699"/>
      <c r="T58" s="296">
        <v>1</v>
      </c>
      <c r="U58" s="297">
        <v>3</v>
      </c>
      <c r="V58" s="298">
        <v>8</v>
      </c>
      <c r="W58" s="8"/>
      <c r="X58" s="8"/>
      <c r="Y58" s="621"/>
      <c r="Z58" s="621"/>
      <c r="AA58" s="621"/>
      <c r="AB58" s="621"/>
      <c r="AC58" s="543" t="s">
        <v>163</v>
      </c>
      <c r="AD58" s="543"/>
      <c r="AE58" s="282"/>
      <c r="AF58" s="324"/>
      <c r="AG58" s="288"/>
      <c r="AJ58" s="612" t="s">
        <v>194</v>
      </c>
      <c r="AK58" s="612"/>
      <c r="AL58" s="612"/>
      <c r="AM58" s="612"/>
      <c r="AN58" s="612"/>
      <c r="AO58" s="612"/>
      <c r="AP58" s="325"/>
      <c r="AQ58" s="324"/>
      <c r="AR58" s="288"/>
      <c r="AT58" s="19"/>
      <c r="AU58" s="612" t="s">
        <v>195</v>
      </c>
      <c r="AV58" s="612"/>
      <c r="AW58" s="612"/>
      <c r="AX58" s="612"/>
      <c r="AY58" s="612"/>
      <c r="AZ58" s="612"/>
      <c r="BA58" s="325"/>
      <c r="BB58" s="324"/>
      <c r="BC58" s="288"/>
      <c r="BD58" s="189"/>
      <c r="BE58" s="189"/>
      <c r="BF58" s="689" t="s">
        <v>196</v>
      </c>
      <c r="BG58" s="689"/>
      <c r="BH58" s="689"/>
      <c r="BI58" s="689"/>
      <c r="BJ58" s="689"/>
      <c r="BK58" s="689"/>
      <c r="BL58" s="323"/>
      <c r="BM58" s="711" t="s">
        <v>197</v>
      </c>
      <c r="BN58" s="711"/>
      <c r="BO58" s="711"/>
      <c r="BP58" s="711"/>
      <c r="BQ58" s="711"/>
      <c r="BR58" s="711"/>
      <c r="BS58" s="30"/>
      <c r="BT58" s="190"/>
      <c r="BU58" s="190"/>
      <c r="BV58" s="715" t="s">
        <v>198</v>
      </c>
      <c r="BW58" s="715"/>
      <c r="BX58" s="715"/>
      <c r="BY58" s="715"/>
      <c r="BZ58" s="715"/>
      <c r="CA58" s="715"/>
      <c r="CB58" s="715"/>
      <c r="CC58" s="715"/>
      <c r="CD58" s="715"/>
      <c r="CE58" s="328"/>
      <c r="CF58" s="690" t="s">
        <v>199</v>
      </c>
      <c r="CG58" s="690"/>
      <c r="CH58" s="690"/>
      <c r="CI58" s="690"/>
      <c r="CJ58" s="690"/>
      <c r="CK58" s="690"/>
      <c r="CL58" s="690"/>
      <c r="CM58" s="690"/>
      <c r="CN58" s="690"/>
      <c r="CO58" s="328"/>
    </row>
    <row r="59" spans="1:93" s="163" customFormat="1" ht="23.25" customHeight="1" x14ac:dyDescent="0.15">
      <c r="A59" s="228">
        <v>9</v>
      </c>
      <c r="B59" s="708" t="s">
        <v>200</v>
      </c>
      <c r="C59" s="709"/>
      <c r="D59" s="709"/>
      <c r="E59" s="709"/>
      <c r="F59" s="709"/>
      <c r="G59" s="710"/>
      <c r="H59" s="668">
        <v>1</v>
      </c>
      <c r="I59" s="669"/>
      <c r="J59" s="697"/>
      <c r="K59" s="698"/>
      <c r="L59" s="698"/>
      <c r="M59" s="698"/>
      <c r="N59" s="698"/>
      <c r="O59" s="698"/>
      <c r="P59" s="698"/>
      <c r="Q59" s="698"/>
      <c r="R59" s="698"/>
      <c r="S59" s="699"/>
      <c r="T59" s="296">
        <v>1</v>
      </c>
      <c r="U59" s="297">
        <v>3</v>
      </c>
      <c r="V59" s="298">
        <v>8</v>
      </c>
      <c r="W59" s="8"/>
      <c r="X59" s="8"/>
      <c r="Y59" s="621" t="s">
        <v>201</v>
      </c>
      <c r="Z59" s="621"/>
      <c r="AA59" s="621"/>
      <c r="AB59" s="621"/>
      <c r="AC59" s="543" t="s">
        <v>156</v>
      </c>
      <c r="AD59" s="543"/>
      <c r="AE59" s="282"/>
      <c r="AF59" s="324"/>
      <c r="AG59" s="288">
        <v>1</v>
      </c>
      <c r="AJ59" s="612" t="s">
        <v>202</v>
      </c>
      <c r="AK59" s="612"/>
      <c r="AL59" s="612"/>
      <c r="AM59" s="612"/>
      <c r="AN59" s="612"/>
      <c r="AO59" s="612"/>
      <c r="AP59" s="282"/>
      <c r="AQ59" s="324"/>
      <c r="AR59" s="288">
        <v>3</v>
      </c>
      <c r="AT59" s="19"/>
      <c r="AU59" s="612" t="s">
        <v>203</v>
      </c>
      <c r="AV59" s="612"/>
      <c r="AW59" s="612"/>
      <c r="AX59" s="612"/>
      <c r="AY59" s="612"/>
      <c r="AZ59" s="612"/>
      <c r="BA59" s="325"/>
      <c r="BB59" s="324"/>
      <c r="BC59" s="288">
        <v>1</v>
      </c>
      <c r="BD59" s="189"/>
      <c r="BE59" s="189"/>
      <c r="BF59" s="711" t="s">
        <v>204</v>
      </c>
      <c r="BG59" s="711"/>
      <c r="BH59" s="711"/>
      <c r="BI59" s="711"/>
      <c r="BJ59" s="711"/>
      <c r="BK59" s="711"/>
      <c r="BL59" s="323">
        <v>1</v>
      </c>
      <c r="BM59" s="689" t="s">
        <v>205</v>
      </c>
      <c r="BN59" s="689"/>
      <c r="BO59" s="689"/>
      <c r="BP59" s="689"/>
      <c r="BQ59" s="689"/>
      <c r="BR59" s="689"/>
      <c r="BS59" s="30"/>
      <c r="BT59" s="190"/>
      <c r="BU59" s="190"/>
      <c r="BV59" s="690" t="s">
        <v>206</v>
      </c>
      <c r="BW59" s="690"/>
      <c r="BX59" s="690"/>
      <c r="BY59" s="690"/>
      <c r="BZ59" s="690"/>
      <c r="CA59" s="690"/>
      <c r="CB59" s="690"/>
      <c r="CC59" s="690"/>
      <c r="CD59" s="690"/>
      <c r="CE59" s="328">
        <v>1</v>
      </c>
      <c r="CF59" s="690" t="s">
        <v>207</v>
      </c>
      <c r="CG59" s="690"/>
      <c r="CH59" s="690"/>
      <c r="CI59" s="690"/>
      <c r="CJ59" s="690"/>
      <c r="CK59" s="690"/>
      <c r="CL59" s="690"/>
      <c r="CM59" s="690"/>
      <c r="CN59" s="690"/>
      <c r="CO59" s="328">
        <v>1</v>
      </c>
    </row>
    <row r="60" spans="1:93" s="163" customFormat="1" ht="23.25" customHeight="1" x14ac:dyDescent="0.15">
      <c r="A60" s="228">
        <v>10</v>
      </c>
      <c r="B60" s="708" t="s">
        <v>208</v>
      </c>
      <c r="C60" s="709"/>
      <c r="D60" s="709"/>
      <c r="E60" s="709"/>
      <c r="F60" s="709"/>
      <c r="G60" s="710"/>
      <c r="H60" s="668">
        <v>1</v>
      </c>
      <c r="I60" s="669"/>
      <c r="J60" s="697"/>
      <c r="K60" s="698"/>
      <c r="L60" s="698"/>
      <c r="M60" s="698"/>
      <c r="N60" s="698"/>
      <c r="O60" s="698"/>
      <c r="P60" s="698"/>
      <c r="Q60" s="698"/>
      <c r="R60" s="698"/>
      <c r="S60" s="699"/>
      <c r="T60" s="296">
        <v>1</v>
      </c>
      <c r="U60" s="297">
        <v>3</v>
      </c>
      <c r="V60" s="298">
        <v>8</v>
      </c>
      <c r="W60" s="8"/>
      <c r="X60" s="8"/>
      <c r="Y60" s="621"/>
      <c r="Z60" s="621"/>
      <c r="AA60" s="621"/>
      <c r="AB60" s="621"/>
      <c r="AC60" s="543" t="s">
        <v>163</v>
      </c>
      <c r="AD60" s="543"/>
      <c r="AE60" s="282"/>
      <c r="AF60" s="324"/>
      <c r="AG60" s="288"/>
      <c r="AJ60" s="612" t="s">
        <v>209</v>
      </c>
      <c r="AK60" s="612"/>
      <c r="AL60" s="612"/>
      <c r="AM60" s="612"/>
      <c r="AN60" s="612"/>
      <c r="AO60" s="612"/>
      <c r="AP60" s="282"/>
      <c r="AQ60" s="324"/>
      <c r="AR60" s="288">
        <v>2</v>
      </c>
      <c r="AT60" s="19"/>
      <c r="AU60" s="612" t="s">
        <v>210</v>
      </c>
      <c r="AV60" s="612"/>
      <c r="AW60" s="612"/>
      <c r="AX60" s="612"/>
      <c r="AY60" s="612"/>
      <c r="AZ60" s="612"/>
      <c r="BA60" s="325"/>
      <c r="BB60" s="324"/>
      <c r="BC60" s="288"/>
      <c r="BD60" s="189"/>
      <c r="BE60" s="189"/>
      <c r="BF60" s="689" t="s">
        <v>211</v>
      </c>
      <c r="BG60" s="689"/>
      <c r="BH60" s="689"/>
      <c r="BI60" s="689"/>
      <c r="BJ60" s="689"/>
      <c r="BK60" s="689"/>
      <c r="BL60" s="323"/>
      <c r="BM60" s="707" t="s">
        <v>212</v>
      </c>
      <c r="BN60" s="707"/>
      <c r="BO60" s="707"/>
      <c r="BP60" s="707"/>
      <c r="BQ60" s="707"/>
      <c r="BR60" s="707"/>
      <c r="BS60" s="30"/>
      <c r="BT60" s="190"/>
      <c r="BU60" s="190"/>
      <c r="BV60" s="690" t="s">
        <v>213</v>
      </c>
      <c r="BW60" s="690"/>
      <c r="BX60" s="690"/>
      <c r="BY60" s="690"/>
      <c r="BZ60" s="690"/>
      <c r="CA60" s="690"/>
      <c r="CB60" s="690"/>
      <c r="CC60" s="690"/>
      <c r="CD60" s="690"/>
      <c r="CE60" s="328">
        <v>1</v>
      </c>
      <c r="CF60" s="690" t="s">
        <v>214</v>
      </c>
      <c r="CG60" s="690"/>
      <c r="CH60" s="690"/>
      <c r="CI60" s="690"/>
      <c r="CJ60" s="690"/>
      <c r="CK60" s="690"/>
      <c r="CL60" s="690"/>
      <c r="CM60" s="690"/>
      <c r="CN60" s="690"/>
      <c r="CO60" s="328">
        <v>1</v>
      </c>
    </row>
    <row r="61" spans="1:93" s="163" customFormat="1" ht="23.25" customHeight="1" x14ac:dyDescent="0.15">
      <c r="A61" s="228">
        <v>11</v>
      </c>
      <c r="B61" s="708" t="s">
        <v>215</v>
      </c>
      <c r="C61" s="709"/>
      <c r="D61" s="709"/>
      <c r="E61" s="709"/>
      <c r="F61" s="709"/>
      <c r="G61" s="710"/>
      <c r="H61" s="668"/>
      <c r="I61" s="669"/>
      <c r="J61" s="697"/>
      <c r="K61" s="698"/>
      <c r="L61" s="698"/>
      <c r="M61" s="698"/>
      <c r="N61" s="698"/>
      <c r="O61" s="698"/>
      <c r="P61" s="698"/>
      <c r="Q61" s="698"/>
      <c r="R61" s="698"/>
      <c r="S61" s="699"/>
      <c r="T61" s="296"/>
      <c r="U61" s="297"/>
      <c r="V61" s="298"/>
      <c r="W61" s="8"/>
      <c r="X61" s="8"/>
      <c r="Y61" s="621" t="s">
        <v>216</v>
      </c>
      <c r="Z61" s="621"/>
      <c r="AA61" s="621"/>
      <c r="AB61" s="621"/>
      <c r="AC61" s="543" t="s">
        <v>156</v>
      </c>
      <c r="AD61" s="543"/>
      <c r="AE61" s="282"/>
      <c r="AF61" s="324"/>
      <c r="AG61" s="288"/>
      <c r="AJ61" s="612" t="s">
        <v>217</v>
      </c>
      <c r="AK61" s="612"/>
      <c r="AL61" s="612"/>
      <c r="AM61" s="612"/>
      <c r="AN61" s="612"/>
      <c r="AO61" s="612"/>
      <c r="AP61" s="282"/>
      <c r="AQ61" s="324"/>
      <c r="AR61" s="288"/>
      <c r="AT61" s="19"/>
      <c r="AU61" s="612" t="s">
        <v>218</v>
      </c>
      <c r="AV61" s="612"/>
      <c r="AW61" s="612"/>
      <c r="AX61" s="612"/>
      <c r="AY61" s="612"/>
      <c r="AZ61" s="612"/>
      <c r="BA61" s="282"/>
      <c r="BB61" s="324"/>
      <c r="BC61" s="288"/>
      <c r="BD61" s="189"/>
      <c r="BE61" s="189"/>
      <c r="BF61" s="689" t="s">
        <v>219</v>
      </c>
      <c r="BG61" s="689"/>
      <c r="BH61" s="689"/>
      <c r="BI61" s="689"/>
      <c r="BJ61" s="689"/>
      <c r="BK61" s="689"/>
      <c r="BL61" s="323">
        <v>1</v>
      </c>
      <c r="BM61" s="689" t="s">
        <v>220</v>
      </c>
      <c r="BN61" s="689"/>
      <c r="BO61" s="689"/>
      <c r="BP61" s="689"/>
      <c r="BQ61" s="689"/>
      <c r="BR61" s="689"/>
      <c r="BS61" s="30"/>
      <c r="BT61" s="190"/>
      <c r="BU61" s="190"/>
      <c r="BV61" s="690" t="s">
        <v>221</v>
      </c>
      <c r="BW61" s="690"/>
      <c r="BX61" s="690"/>
      <c r="BY61" s="690"/>
      <c r="BZ61" s="690"/>
      <c r="CA61" s="690"/>
      <c r="CB61" s="690"/>
      <c r="CC61" s="690"/>
      <c r="CD61" s="690"/>
      <c r="CE61" s="328"/>
      <c r="CF61" s="690" t="s">
        <v>222</v>
      </c>
      <c r="CG61" s="690"/>
      <c r="CH61" s="690"/>
      <c r="CI61" s="690"/>
      <c r="CJ61" s="690"/>
      <c r="CK61" s="690"/>
      <c r="CL61" s="690"/>
      <c r="CM61" s="690"/>
      <c r="CN61" s="690"/>
      <c r="CO61" s="328"/>
    </row>
    <row r="62" spans="1:93" s="163" customFormat="1" ht="23.25" customHeight="1" x14ac:dyDescent="0.15">
      <c r="A62" s="228">
        <v>12</v>
      </c>
      <c r="B62" s="716" t="s">
        <v>223</v>
      </c>
      <c r="C62" s="717"/>
      <c r="D62" s="717"/>
      <c r="E62" s="717"/>
      <c r="F62" s="717"/>
      <c r="G62" s="718"/>
      <c r="H62" s="668">
        <v>1</v>
      </c>
      <c r="I62" s="669"/>
      <c r="J62" s="697"/>
      <c r="K62" s="698"/>
      <c r="L62" s="698"/>
      <c r="M62" s="698"/>
      <c r="N62" s="698"/>
      <c r="O62" s="698"/>
      <c r="P62" s="698"/>
      <c r="Q62" s="698"/>
      <c r="R62" s="698"/>
      <c r="S62" s="699"/>
      <c r="T62" s="296">
        <v>1</v>
      </c>
      <c r="U62" s="297">
        <v>3</v>
      </c>
      <c r="V62" s="298">
        <v>8</v>
      </c>
      <c r="W62" s="8"/>
      <c r="X62" s="8"/>
      <c r="Y62" s="621"/>
      <c r="Z62" s="621"/>
      <c r="AA62" s="621"/>
      <c r="AB62" s="621"/>
      <c r="AC62" s="543" t="s">
        <v>163</v>
      </c>
      <c r="AD62" s="543"/>
      <c r="AE62" s="282"/>
      <c r="AF62" s="324"/>
      <c r="AG62" s="288">
        <v>2</v>
      </c>
      <c r="AJ62" s="612" t="s">
        <v>224</v>
      </c>
      <c r="AK62" s="612"/>
      <c r="AL62" s="612"/>
      <c r="AM62" s="612"/>
      <c r="AN62" s="612"/>
      <c r="AO62" s="612"/>
      <c r="AP62" s="282"/>
      <c r="AQ62" s="324"/>
      <c r="AR62" s="288"/>
      <c r="AT62" s="19"/>
      <c r="AU62" s="612" t="s">
        <v>225</v>
      </c>
      <c r="AV62" s="612"/>
      <c r="AW62" s="612"/>
      <c r="AX62" s="612"/>
      <c r="AY62" s="612"/>
      <c r="AZ62" s="612"/>
      <c r="BA62" s="327"/>
      <c r="BB62" s="324"/>
      <c r="BC62" s="288">
        <v>4</v>
      </c>
      <c r="BD62" s="189"/>
      <c r="BE62" s="189"/>
      <c r="BF62" s="689" t="s">
        <v>226</v>
      </c>
      <c r="BG62" s="689"/>
      <c r="BH62" s="689"/>
      <c r="BI62" s="689"/>
      <c r="BJ62" s="689"/>
      <c r="BK62" s="689"/>
      <c r="BL62" s="323"/>
      <c r="BM62" s="689" t="s">
        <v>227</v>
      </c>
      <c r="BN62" s="689"/>
      <c r="BO62" s="689"/>
      <c r="BP62" s="689"/>
      <c r="BQ62" s="689"/>
      <c r="BR62" s="689"/>
      <c r="BS62" s="30"/>
      <c r="BT62" s="190"/>
      <c r="BU62" s="190"/>
      <c r="BV62" s="191"/>
      <c r="BW62" s="191"/>
      <c r="BX62" s="191"/>
      <c r="BY62" s="191"/>
      <c r="BZ62" s="191"/>
      <c r="CA62" s="191"/>
      <c r="CB62" s="191"/>
      <c r="CC62" s="191"/>
      <c r="CD62" s="191"/>
      <c r="CE62" s="191"/>
      <c r="CF62" s="191"/>
      <c r="CG62" s="191"/>
      <c r="CH62" s="191"/>
      <c r="CI62" s="191"/>
      <c r="CJ62" s="191"/>
      <c r="CK62" s="191"/>
      <c r="CL62" s="191"/>
      <c r="CM62" s="191"/>
      <c r="CN62" s="191"/>
      <c r="CO62" s="191"/>
    </row>
    <row r="63" spans="1:93" s="163" customFormat="1" ht="23.25" customHeight="1" x14ac:dyDescent="0.15">
      <c r="A63" s="228">
        <v>13</v>
      </c>
      <c r="B63" s="708" t="s">
        <v>228</v>
      </c>
      <c r="C63" s="709"/>
      <c r="D63" s="709"/>
      <c r="E63" s="709"/>
      <c r="F63" s="709"/>
      <c r="G63" s="710"/>
      <c r="H63" s="668"/>
      <c r="I63" s="669"/>
      <c r="J63" s="697"/>
      <c r="K63" s="698"/>
      <c r="L63" s="698"/>
      <c r="M63" s="698"/>
      <c r="N63" s="698"/>
      <c r="O63" s="698"/>
      <c r="P63" s="698"/>
      <c r="Q63" s="698"/>
      <c r="R63" s="698"/>
      <c r="S63" s="699"/>
      <c r="T63" s="296"/>
      <c r="U63" s="297"/>
      <c r="V63" s="298"/>
      <c r="W63" s="8"/>
      <c r="X63" s="8"/>
      <c r="Y63" s="621" t="s">
        <v>229</v>
      </c>
      <c r="Z63" s="621"/>
      <c r="AA63" s="621"/>
      <c r="AB63" s="621"/>
      <c r="AC63" s="543" t="s">
        <v>156</v>
      </c>
      <c r="AD63" s="543"/>
      <c r="AE63" s="282"/>
      <c r="AF63" s="324"/>
      <c r="AG63" s="288"/>
      <c r="AJ63" s="612" t="s">
        <v>230</v>
      </c>
      <c r="AK63" s="612"/>
      <c r="AL63" s="612"/>
      <c r="AM63" s="612"/>
      <c r="AN63" s="612"/>
      <c r="AO63" s="612"/>
      <c r="AP63" s="282"/>
      <c r="AQ63" s="324"/>
      <c r="AR63" s="288">
        <v>1</v>
      </c>
      <c r="AT63" s="19"/>
      <c r="AU63" s="612" t="s">
        <v>231</v>
      </c>
      <c r="AV63" s="612"/>
      <c r="AW63" s="612"/>
      <c r="AX63" s="612"/>
      <c r="AY63" s="612"/>
      <c r="AZ63" s="612"/>
      <c r="BA63" s="282"/>
      <c r="BB63" s="324"/>
      <c r="BC63" s="288"/>
      <c r="BD63" s="189"/>
      <c r="BE63" s="189"/>
      <c r="BF63" s="689" t="s">
        <v>232</v>
      </c>
      <c r="BG63" s="689"/>
      <c r="BH63" s="689"/>
      <c r="BI63" s="689"/>
      <c r="BJ63" s="689"/>
      <c r="BK63" s="689"/>
      <c r="BL63" s="30"/>
      <c r="BM63" s="689" t="s">
        <v>233</v>
      </c>
      <c r="BN63" s="689"/>
      <c r="BO63" s="689"/>
      <c r="BP63" s="689"/>
      <c r="BQ63" s="689"/>
      <c r="BR63" s="689"/>
      <c r="BS63" s="30"/>
      <c r="BT63" s="190"/>
      <c r="BU63" s="190"/>
      <c r="BV63" s="703" t="s">
        <v>234</v>
      </c>
      <c r="BW63" s="703"/>
      <c r="BX63" s="703"/>
      <c r="BY63" s="703"/>
      <c r="BZ63" s="703"/>
      <c r="CA63" s="703"/>
      <c r="CB63" s="703"/>
      <c r="CC63" s="703"/>
      <c r="CD63" s="703"/>
      <c r="CE63" s="703"/>
      <c r="CF63" s="703"/>
      <c r="CG63" s="703"/>
      <c r="CH63" s="703"/>
      <c r="CI63" s="703"/>
      <c r="CJ63" s="703"/>
      <c r="CK63" s="703"/>
      <c r="CL63" s="703"/>
      <c r="CM63" s="703"/>
      <c r="CN63" s="703"/>
      <c r="CO63" s="703"/>
    </row>
    <row r="64" spans="1:93" s="163" customFormat="1" ht="23.25" customHeight="1" thickBot="1" x14ac:dyDescent="0.2">
      <c r="A64" s="228">
        <v>14</v>
      </c>
      <c r="B64" s="716" t="s">
        <v>235</v>
      </c>
      <c r="C64" s="723"/>
      <c r="D64" s="723"/>
      <c r="E64" s="723"/>
      <c r="F64" s="723"/>
      <c r="G64" s="724"/>
      <c r="H64" s="668">
        <v>1</v>
      </c>
      <c r="I64" s="669"/>
      <c r="J64" s="700"/>
      <c r="K64" s="701"/>
      <c r="L64" s="701"/>
      <c r="M64" s="701"/>
      <c r="N64" s="701"/>
      <c r="O64" s="701"/>
      <c r="P64" s="701"/>
      <c r="Q64" s="701"/>
      <c r="R64" s="701"/>
      <c r="S64" s="702"/>
      <c r="T64" s="299">
        <v>1</v>
      </c>
      <c r="U64" s="297">
        <v>3</v>
      </c>
      <c r="V64" s="298">
        <v>8</v>
      </c>
      <c r="W64" s="8"/>
      <c r="X64" s="8"/>
      <c r="Y64" s="621"/>
      <c r="Z64" s="621"/>
      <c r="AA64" s="621"/>
      <c r="AB64" s="621"/>
      <c r="AC64" s="543" t="s">
        <v>163</v>
      </c>
      <c r="AD64" s="543"/>
      <c r="AE64" s="282"/>
      <c r="AF64" s="324"/>
      <c r="AG64" s="288">
        <v>1</v>
      </c>
      <c r="AJ64" s="612" t="s">
        <v>236</v>
      </c>
      <c r="AK64" s="612"/>
      <c r="AL64" s="612"/>
      <c r="AM64" s="612"/>
      <c r="AN64" s="612"/>
      <c r="AO64" s="612"/>
      <c r="AP64" s="282"/>
      <c r="AQ64" s="324"/>
      <c r="AR64" s="288"/>
      <c r="AT64" s="19"/>
      <c r="AU64" s="621" t="s">
        <v>282</v>
      </c>
      <c r="AV64" s="621"/>
      <c r="AW64" s="621"/>
      <c r="AX64" s="621"/>
      <c r="AY64" s="725" t="s">
        <v>274</v>
      </c>
      <c r="AZ64" s="725"/>
      <c r="BA64" s="282"/>
      <c r="BB64" s="324"/>
      <c r="BC64" s="288"/>
      <c r="BD64" s="192"/>
      <c r="BE64" s="192"/>
      <c r="BF64" s="193"/>
      <c r="BG64" s="193"/>
      <c r="BH64" s="193"/>
      <c r="BI64" s="33"/>
      <c r="BJ64" s="194"/>
      <c r="BK64" s="195"/>
      <c r="BL64" s="196"/>
      <c r="BM64" s="689" t="s">
        <v>237</v>
      </c>
      <c r="BN64" s="689"/>
      <c r="BO64" s="689"/>
      <c r="BP64" s="689"/>
      <c r="BQ64" s="689"/>
      <c r="BR64" s="689"/>
      <c r="BS64" s="30"/>
      <c r="BT64" s="190"/>
      <c r="BU64" s="190"/>
      <c r="BV64" s="714" t="s">
        <v>255</v>
      </c>
      <c r="BW64" s="714"/>
      <c r="BX64" s="714"/>
      <c r="BY64" s="714"/>
      <c r="BZ64" s="714"/>
      <c r="CA64" s="714"/>
      <c r="CB64" s="714"/>
      <c r="CC64" s="714"/>
      <c r="CD64" s="714"/>
      <c r="CE64" s="330">
        <v>1</v>
      </c>
      <c r="CF64" s="720" t="s">
        <v>787</v>
      </c>
      <c r="CG64" s="721"/>
      <c r="CH64" s="721"/>
      <c r="CI64" s="721"/>
      <c r="CJ64" s="721"/>
      <c r="CK64" s="721"/>
      <c r="CL64" s="721"/>
      <c r="CM64" s="721"/>
      <c r="CN64" s="722"/>
      <c r="CO64" s="331">
        <v>1</v>
      </c>
    </row>
    <row r="65" spans="1:97" s="163" customFormat="1" ht="23.25" customHeight="1" x14ac:dyDescent="0.15">
      <c r="A65" s="228">
        <v>15</v>
      </c>
      <c r="B65" s="708" t="s">
        <v>239</v>
      </c>
      <c r="C65" s="709"/>
      <c r="D65" s="709"/>
      <c r="E65" s="709"/>
      <c r="F65" s="709"/>
      <c r="G65" s="710"/>
      <c r="H65" s="668"/>
      <c r="I65" s="669"/>
      <c r="J65" s="307"/>
      <c r="K65" s="308"/>
      <c r="L65" s="309"/>
      <c r="M65" s="310"/>
      <c r="N65" s="308"/>
      <c r="O65" s="309"/>
      <c r="P65" s="310"/>
      <c r="Q65" s="308"/>
      <c r="R65" s="309"/>
      <c r="S65" s="310"/>
      <c r="T65" s="311"/>
      <c r="U65" s="305"/>
      <c r="V65" s="298"/>
      <c r="W65" s="8"/>
      <c r="X65" s="8"/>
      <c r="Y65" s="621" t="s">
        <v>240</v>
      </c>
      <c r="Z65" s="621"/>
      <c r="AA65" s="621"/>
      <c r="AB65" s="621"/>
      <c r="AC65" s="543" t="s">
        <v>156</v>
      </c>
      <c r="AD65" s="543"/>
      <c r="AE65" s="282"/>
      <c r="AF65" s="324"/>
      <c r="AG65" s="288">
        <v>2</v>
      </c>
      <c r="AJ65" s="742" t="s">
        <v>241</v>
      </c>
      <c r="AK65" s="742"/>
      <c r="AL65" s="612" t="s">
        <v>242</v>
      </c>
      <c r="AM65" s="612"/>
      <c r="AN65" s="612"/>
      <c r="AO65" s="612"/>
      <c r="AP65" s="282"/>
      <c r="AQ65" s="324">
        <v>1</v>
      </c>
      <c r="AR65" s="288">
        <v>1</v>
      </c>
      <c r="AT65" s="19"/>
      <c r="AU65" s="621"/>
      <c r="AV65" s="621"/>
      <c r="AW65" s="621"/>
      <c r="AX65" s="621"/>
      <c r="AY65" s="713" t="s">
        <v>246</v>
      </c>
      <c r="AZ65" s="713"/>
      <c r="BA65" s="282"/>
      <c r="BB65" s="324"/>
      <c r="BC65" s="288">
        <v>1</v>
      </c>
      <c r="BD65" s="19"/>
      <c r="BE65" s="19"/>
      <c r="BF65" s="34"/>
      <c r="BG65" s="34"/>
      <c r="BH65" s="34"/>
      <c r="BI65" s="34"/>
      <c r="BJ65" s="34"/>
      <c r="BK65" s="34"/>
      <c r="BL65" s="34"/>
      <c r="BM65" s="197"/>
      <c r="BN65" s="190"/>
      <c r="BO65" s="190"/>
      <c r="BP65" s="190"/>
      <c r="BQ65" s="190"/>
      <c r="BR65" s="190"/>
      <c r="BS65" s="190"/>
      <c r="BT65" s="190"/>
      <c r="BU65" s="198"/>
      <c r="BV65" s="714" t="s">
        <v>780</v>
      </c>
      <c r="BW65" s="714"/>
      <c r="BX65" s="714"/>
      <c r="BY65" s="714"/>
      <c r="BZ65" s="714"/>
      <c r="CA65" s="714"/>
      <c r="CB65" s="714"/>
      <c r="CC65" s="714"/>
      <c r="CD65" s="714"/>
      <c r="CE65" s="330">
        <v>1</v>
      </c>
      <c r="CF65" s="720" t="s">
        <v>782</v>
      </c>
      <c r="CG65" s="721"/>
      <c r="CH65" s="721"/>
      <c r="CI65" s="721"/>
      <c r="CJ65" s="721"/>
      <c r="CK65" s="721"/>
      <c r="CL65" s="721"/>
      <c r="CM65" s="721"/>
      <c r="CN65" s="722"/>
      <c r="CO65" s="331">
        <v>1</v>
      </c>
    </row>
    <row r="66" spans="1:97" s="163" customFormat="1" ht="23.25" customHeight="1" x14ac:dyDescent="0.15">
      <c r="A66" s="228">
        <v>16</v>
      </c>
      <c r="B66" s="708" t="s">
        <v>243</v>
      </c>
      <c r="C66" s="709"/>
      <c r="D66" s="709"/>
      <c r="E66" s="709"/>
      <c r="F66" s="709"/>
      <c r="G66" s="710"/>
      <c r="H66" s="668">
        <v>1</v>
      </c>
      <c r="I66" s="669"/>
      <c r="J66" s="312"/>
      <c r="K66" s="313"/>
      <c r="L66" s="314"/>
      <c r="M66" s="263"/>
      <c r="N66" s="313"/>
      <c r="O66" s="314">
        <v>1</v>
      </c>
      <c r="P66" s="263">
        <v>2</v>
      </c>
      <c r="Q66" s="313">
        <v>3</v>
      </c>
      <c r="R66" s="314">
        <v>0</v>
      </c>
      <c r="S66" s="263">
        <v>0</v>
      </c>
      <c r="T66" s="315" t="s">
        <v>710</v>
      </c>
      <c r="U66" s="305" t="s">
        <v>682</v>
      </c>
      <c r="V66" s="298">
        <v>7</v>
      </c>
      <c r="W66" s="8"/>
      <c r="X66" s="8"/>
      <c r="Y66" s="621"/>
      <c r="Z66" s="621"/>
      <c r="AA66" s="621"/>
      <c r="AB66" s="621"/>
      <c r="AC66" s="712" t="s">
        <v>244</v>
      </c>
      <c r="AD66" s="712"/>
      <c r="AE66" s="282"/>
      <c r="AF66" s="324"/>
      <c r="AG66" s="288">
        <v>2</v>
      </c>
      <c r="AJ66" s="742"/>
      <c r="AK66" s="742"/>
      <c r="AL66" s="612" t="s">
        <v>245</v>
      </c>
      <c r="AM66" s="612"/>
      <c r="AN66" s="612"/>
      <c r="AO66" s="612"/>
      <c r="AP66" s="326"/>
      <c r="AQ66" s="324"/>
      <c r="AR66" s="288">
        <v>5</v>
      </c>
      <c r="AT66" s="19"/>
      <c r="AU66" s="621"/>
      <c r="AV66" s="621"/>
      <c r="AW66" s="621"/>
      <c r="AX66" s="621"/>
      <c r="AY66" s="713" t="s">
        <v>275</v>
      </c>
      <c r="AZ66" s="713"/>
      <c r="BA66" s="282"/>
      <c r="BB66" s="324"/>
      <c r="BC66" s="288"/>
      <c r="BD66" s="19"/>
      <c r="BE66" s="19"/>
      <c r="BF66" s="703" t="s">
        <v>638</v>
      </c>
      <c r="BG66" s="703"/>
      <c r="BH66" s="703"/>
      <c r="BI66" s="703"/>
      <c r="BJ66" s="703"/>
      <c r="BK66" s="703"/>
      <c r="BL66" s="703"/>
      <c r="BM66" s="703"/>
      <c r="BN66" s="703"/>
      <c r="BO66" s="703"/>
      <c r="BP66" s="703"/>
      <c r="BQ66" s="703"/>
      <c r="BR66" s="703"/>
      <c r="BS66" s="703"/>
      <c r="BT66" s="190"/>
      <c r="BU66" s="190"/>
      <c r="BV66" s="714" t="s">
        <v>637</v>
      </c>
      <c r="BW66" s="714"/>
      <c r="BX66" s="714"/>
      <c r="BY66" s="714"/>
      <c r="BZ66" s="714"/>
      <c r="CA66" s="714"/>
      <c r="CB66" s="714"/>
      <c r="CC66" s="714"/>
      <c r="CD66" s="714"/>
      <c r="CE66" s="330">
        <v>1</v>
      </c>
      <c r="CF66" s="720" t="s">
        <v>256</v>
      </c>
      <c r="CG66" s="721"/>
      <c r="CH66" s="721"/>
      <c r="CI66" s="721"/>
      <c r="CJ66" s="721"/>
      <c r="CK66" s="721"/>
      <c r="CL66" s="721"/>
      <c r="CM66" s="721"/>
      <c r="CN66" s="722"/>
      <c r="CO66" s="331"/>
    </row>
    <row r="67" spans="1:97" s="163" customFormat="1" ht="23.25" customHeight="1" x14ac:dyDescent="0.15">
      <c r="A67" s="228">
        <v>17</v>
      </c>
      <c r="B67" s="708" t="s">
        <v>247</v>
      </c>
      <c r="C67" s="709"/>
      <c r="D67" s="709"/>
      <c r="E67" s="709"/>
      <c r="F67" s="709"/>
      <c r="G67" s="710"/>
      <c r="H67" s="668">
        <v>1</v>
      </c>
      <c r="I67" s="669"/>
      <c r="J67" s="312"/>
      <c r="K67" s="313"/>
      <c r="L67" s="314"/>
      <c r="M67" s="263"/>
      <c r="N67" s="313"/>
      <c r="O67" s="314"/>
      <c r="P67" s="263">
        <v>3</v>
      </c>
      <c r="Q67" s="313">
        <v>8</v>
      </c>
      <c r="R67" s="314">
        <v>9</v>
      </c>
      <c r="S67" s="263">
        <v>9</v>
      </c>
      <c r="T67" s="315" t="s">
        <v>678</v>
      </c>
      <c r="U67" s="305" t="s">
        <v>683</v>
      </c>
      <c r="V67" s="298">
        <v>4</v>
      </c>
      <c r="W67" s="8"/>
      <c r="X67" s="8"/>
      <c r="Y67" s="621"/>
      <c r="Z67" s="621"/>
      <c r="AA67" s="621"/>
      <c r="AB67" s="621"/>
      <c r="AC67" s="712" t="s">
        <v>248</v>
      </c>
      <c r="AD67" s="712"/>
      <c r="AE67" s="282"/>
      <c r="AF67" s="324"/>
      <c r="AG67" s="288"/>
      <c r="AJ67" s="742"/>
      <c r="AK67" s="742"/>
      <c r="AL67" s="612" t="s">
        <v>249</v>
      </c>
      <c r="AM67" s="612"/>
      <c r="AN67" s="612"/>
      <c r="AO67" s="612"/>
      <c r="AP67" s="282"/>
      <c r="AQ67" s="324"/>
      <c r="AR67" s="288">
        <v>9</v>
      </c>
      <c r="AT67" s="19"/>
      <c r="AU67" s="621" t="s">
        <v>281</v>
      </c>
      <c r="AV67" s="621"/>
      <c r="AW67" s="621"/>
      <c r="AX67" s="621"/>
      <c r="AY67" s="543" t="s">
        <v>156</v>
      </c>
      <c r="AZ67" s="543"/>
      <c r="BA67" s="282"/>
      <c r="BB67" s="324"/>
      <c r="BC67" s="288">
        <v>1</v>
      </c>
      <c r="BD67" s="19"/>
      <c r="BE67" s="19"/>
      <c r="BF67" s="719" t="s">
        <v>632</v>
      </c>
      <c r="BG67" s="719"/>
      <c r="BH67" s="719"/>
      <c r="BI67" s="719"/>
      <c r="BJ67" s="719"/>
      <c r="BK67" s="719"/>
      <c r="BL67" s="719"/>
      <c r="BM67" s="719"/>
      <c r="BN67" s="719"/>
      <c r="BO67" s="719"/>
      <c r="BP67" s="719"/>
      <c r="BQ67" s="719"/>
      <c r="BR67" s="254" t="s">
        <v>630</v>
      </c>
      <c r="BS67" s="254" t="s">
        <v>631</v>
      </c>
      <c r="BT67" s="190"/>
      <c r="BU67" s="190"/>
      <c r="BV67" s="714" t="s">
        <v>623</v>
      </c>
      <c r="BW67" s="714"/>
      <c r="BX67" s="714"/>
      <c r="BY67" s="714"/>
      <c r="BZ67" s="714"/>
      <c r="CA67" s="714"/>
      <c r="CB67" s="714"/>
      <c r="CC67" s="714"/>
      <c r="CD67" s="714"/>
      <c r="CE67" s="330">
        <v>1</v>
      </c>
      <c r="CF67" s="720" t="s">
        <v>783</v>
      </c>
      <c r="CG67" s="721"/>
      <c r="CH67" s="721"/>
      <c r="CI67" s="721"/>
      <c r="CJ67" s="721"/>
      <c r="CK67" s="721"/>
      <c r="CL67" s="721"/>
      <c r="CM67" s="721"/>
      <c r="CN67" s="722"/>
      <c r="CO67" s="331"/>
    </row>
    <row r="68" spans="1:97" s="163" customFormat="1" ht="23.25" customHeight="1" x14ac:dyDescent="0.15">
      <c r="A68" s="228">
        <v>18</v>
      </c>
      <c r="B68" s="708" t="s">
        <v>250</v>
      </c>
      <c r="C68" s="709"/>
      <c r="D68" s="709"/>
      <c r="E68" s="709"/>
      <c r="F68" s="709"/>
      <c r="G68" s="710"/>
      <c r="H68" s="668"/>
      <c r="I68" s="669"/>
      <c r="J68" s="312"/>
      <c r="K68" s="313"/>
      <c r="L68" s="314"/>
      <c r="M68" s="263"/>
      <c r="N68" s="313"/>
      <c r="O68" s="314"/>
      <c r="P68" s="263"/>
      <c r="Q68" s="313"/>
      <c r="R68" s="314"/>
      <c r="S68" s="263"/>
      <c r="T68" s="315"/>
      <c r="U68" s="305"/>
      <c r="V68" s="298"/>
      <c r="W68" s="8"/>
      <c r="X68" s="8"/>
      <c r="Y68" s="621"/>
      <c r="Z68" s="621"/>
      <c r="AA68" s="621"/>
      <c r="AB68" s="621"/>
      <c r="AC68" s="543" t="s">
        <v>163</v>
      </c>
      <c r="AD68" s="543"/>
      <c r="AE68" s="282"/>
      <c r="AF68" s="324"/>
      <c r="AG68" s="288">
        <v>1</v>
      </c>
      <c r="AJ68" s="742"/>
      <c r="AK68" s="742"/>
      <c r="AL68" s="612" t="s">
        <v>251</v>
      </c>
      <c r="AM68" s="612"/>
      <c r="AN68" s="612"/>
      <c r="AO68" s="612"/>
      <c r="AP68" s="282"/>
      <c r="AQ68" s="324"/>
      <c r="AR68" s="288">
        <v>2</v>
      </c>
      <c r="AT68" s="19"/>
      <c r="AU68" s="621"/>
      <c r="AV68" s="621"/>
      <c r="AW68" s="621"/>
      <c r="AX68" s="621"/>
      <c r="AY68" s="543" t="s">
        <v>163</v>
      </c>
      <c r="AZ68" s="543"/>
      <c r="BA68" s="282"/>
      <c r="BB68" s="324"/>
      <c r="BC68" s="288"/>
      <c r="BD68" s="19"/>
      <c r="BE68" s="19"/>
      <c r="BF68" s="719" t="s">
        <v>634</v>
      </c>
      <c r="BG68" s="719"/>
      <c r="BH68" s="719"/>
      <c r="BI68" s="719"/>
      <c r="BJ68" s="719"/>
      <c r="BK68" s="719"/>
      <c r="BL68" s="719"/>
      <c r="BM68" s="719"/>
      <c r="BN68" s="719"/>
      <c r="BO68" s="719"/>
      <c r="BP68" s="719"/>
      <c r="BQ68" s="719"/>
      <c r="BR68" s="323">
        <v>1</v>
      </c>
      <c r="BS68" s="329"/>
      <c r="BT68" s="190"/>
      <c r="BU68" s="190"/>
      <c r="BV68" s="714" t="s">
        <v>625</v>
      </c>
      <c r="BW68" s="714"/>
      <c r="BX68" s="714"/>
      <c r="BY68" s="714"/>
      <c r="BZ68" s="714"/>
      <c r="CA68" s="714"/>
      <c r="CB68" s="714"/>
      <c r="CC68" s="714"/>
      <c r="CD68" s="714"/>
      <c r="CE68" s="330"/>
      <c r="CF68" s="720" t="s">
        <v>238</v>
      </c>
      <c r="CG68" s="721"/>
      <c r="CH68" s="721"/>
      <c r="CI68" s="721"/>
      <c r="CJ68" s="721"/>
      <c r="CK68" s="721"/>
      <c r="CL68" s="721"/>
      <c r="CM68" s="721"/>
      <c r="CN68" s="722"/>
      <c r="CO68" s="331">
        <v>1</v>
      </c>
    </row>
    <row r="69" spans="1:97" s="163" customFormat="1" ht="23.25" customHeight="1" x14ac:dyDescent="0.15">
      <c r="A69" s="228">
        <v>19</v>
      </c>
      <c r="B69" s="708" t="s">
        <v>252</v>
      </c>
      <c r="C69" s="709"/>
      <c r="D69" s="709"/>
      <c r="E69" s="709"/>
      <c r="F69" s="709"/>
      <c r="G69" s="710"/>
      <c r="H69" s="668">
        <v>1</v>
      </c>
      <c r="I69" s="669"/>
      <c r="J69" s="312"/>
      <c r="K69" s="313"/>
      <c r="L69" s="314"/>
      <c r="M69" s="263"/>
      <c r="N69" s="313"/>
      <c r="O69" s="314"/>
      <c r="P69" s="263">
        <v>5</v>
      </c>
      <c r="Q69" s="313">
        <v>4</v>
      </c>
      <c r="R69" s="314">
        <v>3</v>
      </c>
      <c r="S69" s="263">
        <v>0</v>
      </c>
      <c r="T69" s="315" t="s">
        <v>678</v>
      </c>
      <c r="U69" s="305"/>
      <c r="V69" s="298">
        <v>7</v>
      </c>
      <c r="W69" s="8"/>
      <c r="X69" s="8"/>
      <c r="Y69" s="621"/>
      <c r="Z69" s="621"/>
      <c r="AA69" s="621"/>
      <c r="AB69" s="621"/>
      <c r="AC69" s="543" t="s">
        <v>253</v>
      </c>
      <c r="AD69" s="543"/>
      <c r="AE69" s="282"/>
      <c r="AF69" s="324"/>
      <c r="AG69" s="288"/>
      <c r="AJ69" s="742"/>
      <c r="AK69" s="742"/>
      <c r="AL69" s="612" t="s">
        <v>254</v>
      </c>
      <c r="AM69" s="612"/>
      <c r="AN69" s="612"/>
      <c r="AO69" s="612"/>
      <c r="AP69" s="282"/>
      <c r="AQ69" s="324"/>
      <c r="AR69" s="288">
        <v>1</v>
      </c>
      <c r="AU69" s="621" t="s">
        <v>280</v>
      </c>
      <c r="AV69" s="621"/>
      <c r="AW69" s="621"/>
      <c r="AX69" s="621"/>
      <c r="AY69" s="543" t="s">
        <v>278</v>
      </c>
      <c r="AZ69" s="543"/>
      <c r="BA69" s="282"/>
      <c r="BB69" s="324"/>
      <c r="BC69" s="288"/>
      <c r="BD69" s="162"/>
      <c r="BE69" s="162"/>
      <c r="BF69" s="719" t="s">
        <v>633</v>
      </c>
      <c r="BG69" s="719"/>
      <c r="BH69" s="719"/>
      <c r="BI69" s="719"/>
      <c r="BJ69" s="719"/>
      <c r="BK69" s="719"/>
      <c r="BL69" s="719"/>
      <c r="BM69" s="719"/>
      <c r="BN69" s="719"/>
      <c r="BO69" s="719"/>
      <c r="BP69" s="719"/>
      <c r="BQ69" s="719"/>
      <c r="BR69" s="323"/>
      <c r="BS69" s="329">
        <v>1</v>
      </c>
      <c r="BU69" s="343"/>
      <c r="BV69" s="714" t="s">
        <v>626</v>
      </c>
      <c r="BW69" s="714"/>
      <c r="BX69" s="714"/>
      <c r="BY69" s="714"/>
      <c r="BZ69" s="714"/>
      <c r="CA69" s="714"/>
      <c r="CB69" s="714"/>
      <c r="CC69" s="714"/>
      <c r="CD69" s="714"/>
      <c r="CE69" s="330"/>
      <c r="CF69" s="714" t="s">
        <v>784</v>
      </c>
      <c r="CG69" s="714"/>
      <c r="CH69" s="714"/>
      <c r="CI69" s="714"/>
      <c r="CJ69" s="714"/>
      <c r="CK69" s="714"/>
      <c r="CL69" s="714"/>
      <c r="CM69" s="714"/>
      <c r="CN69" s="714"/>
      <c r="CO69" s="331">
        <v>1</v>
      </c>
    </row>
    <row r="70" spans="1:97" s="163" customFormat="1" ht="23.25" customHeight="1" thickBot="1" x14ac:dyDescent="0.2">
      <c r="A70" s="228">
        <v>20</v>
      </c>
      <c r="B70" s="708" t="s">
        <v>257</v>
      </c>
      <c r="C70" s="709"/>
      <c r="D70" s="709"/>
      <c r="E70" s="709"/>
      <c r="F70" s="709"/>
      <c r="G70" s="710"/>
      <c r="H70" s="740">
        <v>1</v>
      </c>
      <c r="I70" s="741"/>
      <c r="J70" s="316"/>
      <c r="K70" s="317"/>
      <c r="L70" s="318"/>
      <c r="M70" s="319"/>
      <c r="N70" s="317"/>
      <c r="O70" s="318"/>
      <c r="P70" s="319"/>
      <c r="Q70" s="317">
        <v>5</v>
      </c>
      <c r="R70" s="318">
        <v>5</v>
      </c>
      <c r="S70" s="319">
        <v>0</v>
      </c>
      <c r="T70" s="320" t="s">
        <v>678</v>
      </c>
      <c r="U70" s="321" t="s">
        <v>741</v>
      </c>
      <c r="V70" s="322">
        <v>0</v>
      </c>
      <c r="W70" s="169"/>
      <c r="X70" s="169"/>
      <c r="AJ70" s="742"/>
      <c r="AK70" s="742"/>
      <c r="AL70" s="612" t="s">
        <v>56</v>
      </c>
      <c r="AM70" s="612"/>
      <c r="AN70" s="612"/>
      <c r="AO70" s="612"/>
      <c r="AP70" s="282"/>
      <c r="AQ70" s="324"/>
      <c r="AR70" s="288"/>
      <c r="AU70" s="621"/>
      <c r="AV70" s="621"/>
      <c r="AW70" s="621"/>
      <c r="AX70" s="621"/>
      <c r="AY70" s="543" t="s">
        <v>279</v>
      </c>
      <c r="AZ70" s="543"/>
      <c r="BA70" s="282"/>
      <c r="BB70" s="324"/>
      <c r="BC70" s="288">
        <v>1</v>
      </c>
      <c r="BF70" s="719" t="s">
        <v>635</v>
      </c>
      <c r="BG70" s="719"/>
      <c r="BH70" s="719"/>
      <c r="BI70" s="719"/>
      <c r="BJ70" s="719"/>
      <c r="BK70" s="719"/>
      <c r="BL70" s="719"/>
      <c r="BM70" s="719"/>
      <c r="BN70" s="719"/>
      <c r="BO70" s="719"/>
      <c r="BP70" s="719"/>
      <c r="BQ70" s="719"/>
      <c r="BR70" s="323">
        <v>1</v>
      </c>
      <c r="BS70" s="329"/>
      <c r="BT70" s="199"/>
      <c r="BU70" s="199"/>
      <c r="BV70" s="714" t="s">
        <v>622</v>
      </c>
      <c r="BW70" s="714"/>
      <c r="BX70" s="714"/>
      <c r="BY70" s="714"/>
      <c r="BZ70" s="714"/>
      <c r="CA70" s="714"/>
      <c r="CB70" s="714"/>
      <c r="CC70" s="714"/>
      <c r="CD70" s="714"/>
      <c r="CE70" s="330">
        <v>1</v>
      </c>
      <c r="CF70" s="714" t="s">
        <v>785</v>
      </c>
      <c r="CG70" s="714"/>
      <c r="CH70" s="714"/>
      <c r="CI70" s="714"/>
      <c r="CJ70" s="714"/>
      <c r="CK70" s="714"/>
      <c r="CL70" s="714"/>
      <c r="CM70" s="714"/>
      <c r="CN70" s="714"/>
      <c r="CO70" s="331">
        <v>1</v>
      </c>
    </row>
    <row r="71" spans="1:97" s="163" customFormat="1" ht="23.25" customHeight="1" x14ac:dyDescent="0.15">
      <c r="A71" s="171"/>
      <c r="B71" s="200"/>
      <c r="C71" s="200"/>
      <c r="D71" s="200"/>
      <c r="E71" s="200"/>
      <c r="F71" s="200"/>
      <c r="G71" s="200"/>
      <c r="H71" s="201"/>
      <c r="I71" s="201"/>
      <c r="J71" s="202"/>
      <c r="K71" s="202"/>
      <c r="L71" s="202"/>
      <c r="M71" s="202"/>
      <c r="N71" s="202"/>
      <c r="O71" s="202"/>
      <c r="P71" s="202"/>
      <c r="Q71" s="202"/>
      <c r="R71" s="341"/>
      <c r="S71" s="202"/>
      <c r="T71" s="203"/>
      <c r="U71" s="203"/>
      <c r="V71" s="36"/>
      <c r="W71" s="169"/>
      <c r="X71" s="169"/>
      <c r="AJ71" s="742"/>
      <c r="AK71" s="742"/>
      <c r="AL71" s="612" t="s">
        <v>258</v>
      </c>
      <c r="AM71" s="612"/>
      <c r="AN71" s="612"/>
      <c r="AO71" s="612"/>
      <c r="AP71" s="282"/>
      <c r="AQ71" s="324">
        <v>1</v>
      </c>
      <c r="AR71" s="342">
        <v>5</v>
      </c>
      <c r="AY71" s="204"/>
      <c r="BE71" s="230"/>
      <c r="BF71" s="230"/>
      <c r="BG71" s="231"/>
      <c r="BH71" s="231"/>
      <c r="BI71" s="231"/>
      <c r="BJ71" s="231"/>
      <c r="BK71" s="231"/>
      <c r="BL71" s="231"/>
      <c r="BM71" s="231"/>
      <c r="BN71" s="231"/>
      <c r="BO71" s="231"/>
      <c r="BP71" s="231"/>
      <c r="BQ71" s="231"/>
      <c r="BR71" s="231"/>
      <c r="BS71" s="231"/>
      <c r="BT71" s="231"/>
      <c r="BU71" s="231"/>
      <c r="BV71" s="714" t="s">
        <v>781</v>
      </c>
      <c r="BW71" s="714"/>
      <c r="BX71" s="714"/>
      <c r="BY71" s="714"/>
      <c r="BZ71" s="714"/>
      <c r="CA71" s="714"/>
      <c r="CB71" s="714"/>
      <c r="CC71" s="714"/>
      <c r="CD71" s="714"/>
      <c r="CE71" s="330">
        <v>1</v>
      </c>
      <c r="CF71" s="714" t="s">
        <v>786</v>
      </c>
      <c r="CG71" s="714"/>
      <c r="CH71" s="714"/>
      <c r="CI71" s="714"/>
      <c r="CJ71" s="714"/>
      <c r="CK71" s="714"/>
      <c r="CL71" s="714"/>
      <c r="CM71" s="714"/>
      <c r="CN71" s="714"/>
      <c r="CO71" s="239"/>
    </row>
    <row r="72" spans="1:97" s="163" customFormat="1" ht="18" customHeight="1" x14ac:dyDescent="0.15">
      <c r="J72" s="169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AJ72" s="205"/>
      <c r="AK72" s="205"/>
      <c r="BE72" s="230"/>
      <c r="BF72" s="230"/>
      <c r="BG72" s="231"/>
      <c r="BH72" s="231"/>
      <c r="BI72" s="231"/>
      <c r="BJ72" s="231"/>
      <c r="BK72" s="231"/>
      <c r="BL72" s="231"/>
      <c r="BM72" s="231"/>
      <c r="BN72" s="231"/>
      <c r="BO72" s="231"/>
      <c r="BP72" s="231"/>
      <c r="BQ72" s="231"/>
      <c r="BR72" s="231"/>
      <c r="BS72" s="231"/>
      <c r="BT72" s="231"/>
      <c r="BU72" s="231"/>
      <c r="BV72" s="231"/>
      <c r="BW72" s="231"/>
      <c r="BX72" s="231"/>
      <c r="BY72" s="231"/>
      <c r="BZ72" s="231"/>
      <c r="CA72" s="231"/>
      <c r="CB72" s="231"/>
      <c r="CC72" s="232"/>
      <c r="CD72" s="232"/>
      <c r="CE72" s="233"/>
      <c r="CF72" s="233"/>
      <c r="CG72" s="234"/>
      <c r="CH72" s="234"/>
      <c r="CI72" s="235"/>
      <c r="CJ72" s="234"/>
      <c r="CK72" s="234"/>
      <c r="CL72" s="235"/>
      <c r="CM72" s="234"/>
      <c r="CN72" s="234"/>
      <c r="CO72" s="235"/>
    </row>
    <row r="73" spans="1:97" ht="23.25" customHeight="1" x14ac:dyDescent="0.15">
      <c r="Z73" s="726" t="s">
        <v>259</v>
      </c>
      <c r="AA73" s="727"/>
      <c r="AB73" s="730" t="s">
        <v>260</v>
      </c>
      <c r="AC73" s="731"/>
      <c r="AD73" s="731"/>
      <c r="AE73" s="731"/>
      <c r="AF73" s="731"/>
      <c r="AG73" s="731"/>
      <c r="AH73" s="731"/>
      <c r="AI73" s="731"/>
      <c r="AJ73" s="731"/>
      <c r="AK73" s="731"/>
      <c r="AL73" s="731"/>
      <c r="AM73" s="731"/>
      <c r="AN73" s="731"/>
      <c r="AO73" s="731"/>
      <c r="AP73" s="731"/>
      <c r="AQ73" s="731"/>
      <c r="AR73" s="731"/>
      <c r="AS73" s="732"/>
      <c r="AT73" s="733">
        <v>1</v>
      </c>
      <c r="AU73" s="734"/>
      <c r="AV73" s="737" t="s">
        <v>261</v>
      </c>
      <c r="AW73" s="738"/>
      <c r="AX73" s="738"/>
      <c r="AY73" s="738"/>
      <c r="AZ73" s="738"/>
      <c r="BA73" s="738"/>
      <c r="BB73" s="738"/>
      <c r="BC73" s="738"/>
      <c r="BD73" s="738"/>
      <c r="BE73" s="738"/>
      <c r="BF73" s="739"/>
      <c r="BI73" s="726" t="s">
        <v>272</v>
      </c>
      <c r="BJ73" s="727"/>
      <c r="BK73" s="730" t="s">
        <v>264</v>
      </c>
      <c r="BL73" s="731"/>
      <c r="BM73" s="731"/>
      <c r="BN73" s="731"/>
      <c r="BO73" s="731"/>
      <c r="BP73" s="731"/>
      <c r="BQ73" s="731"/>
      <c r="BR73" s="731"/>
      <c r="BS73" s="731"/>
      <c r="BT73" s="731"/>
      <c r="BU73" s="731"/>
      <c r="BV73" s="731"/>
      <c r="BW73" s="731"/>
      <c r="BX73" s="731"/>
      <c r="BY73" s="731"/>
      <c r="BZ73" s="731"/>
      <c r="CA73" s="731"/>
      <c r="CB73" s="732"/>
      <c r="CC73" s="733">
        <v>1</v>
      </c>
      <c r="CD73" s="734"/>
      <c r="CE73" s="737" t="s">
        <v>265</v>
      </c>
      <c r="CF73" s="738"/>
      <c r="CG73" s="738"/>
      <c r="CH73" s="738"/>
      <c r="CI73" s="738"/>
      <c r="CJ73" s="738"/>
      <c r="CK73" s="738"/>
      <c r="CL73" s="738"/>
      <c r="CM73" s="738"/>
      <c r="CN73" s="738"/>
      <c r="CO73" s="739"/>
      <c r="CP73" s="156"/>
    </row>
    <row r="74" spans="1:97" ht="23.25" customHeight="1" x14ac:dyDescent="0.15">
      <c r="A74" s="206"/>
      <c r="B74" s="206"/>
      <c r="C74" s="206"/>
      <c r="D74" s="206"/>
      <c r="E74" s="206"/>
      <c r="F74" s="206"/>
      <c r="G74" s="206"/>
      <c r="H74" s="206"/>
      <c r="I74" s="206"/>
      <c r="J74" s="206"/>
      <c r="K74" s="206"/>
      <c r="L74" s="206"/>
      <c r="M74" s="206"/>
      <c r="N74" s="206"/>
      <c r="O74" s="206"/>
      <c r="P74" s="206"/>
      <c r="Q74" s="206"/>
      <c r="R74" s="206"/>
      <c r="S74" s="206"/>
      <c r="T74" s="206"/>
      <c r="U74" s="206"/>
      <c r="V74" s="206"/>
      <c r="W74" s="206"/>
      <c r="X74" s="206"/>
      <c r="Y74" s="206"/>
      <c r="Z74" s="728"/>
      <c r="AA74" s="729"/>
      <c r="AB74" s="750" t="s">
        <v>262</v>
      </c>
      <c r="AC74" s="751"/>
      <c r="AD74" s="751"/>
      <c r="AE74" s="751"/>
      <c r="AF74" s="751"/>
      <c r="AG74" s="751"/>
      <c r="AH74" s="751"/>
      <c r="AI74" s="751"/>
      <c r="AJ74" s="751"/>
      <c r="AK74" s="751"/>
      <c r="AL74" s="751"/>
      <c r="AM74" s="751"/>
      <c r="AN74" s="751"/>
      <c r="AO74" s="751"/>
      <c r="AP74" s="751"/>
      <c r="AQ74" s="751"/>
      <c r="AR74" s="751"/>
      <c r="AS74" s="752"/>
      <c r="AT74" s="735"/>
      <c r="AU74" s="736"/>
      <c r="AV74" s="753"/>
      <c r="AW74" s="754"/>
      <c r="AX74" s="332">
        <v>2</v>
      </c>
      <c r="AY74" s="332">
        <v>9</v>
      </c>
      <c r="AZ74" s="38" t="s">
        <v>11</v>
      </c>
      <c r="BA74" s="332">
        <v>1</v>
      </c>
      <c r="BB74" s="332">
        <v>0</v>
      </c>
      <c r="BC74" s="38" t="s">
        <v>12</v>
      </c>
      <c r="BD74" s="236"/>
      <c r="BE74" s="332">
        <v>1</v>
      </c>
      <c r="BF74" s="39" t="s">
        <v>263</v>
      </c>
      <c r="BG74" s="156"/>
      <c r="BH74" s="156"/>
      <c r="BI74" s="728"/>
      <c r="BJ74" s="729"/>
      <c r="BK74" s="750" t="s">
        <v>262</v>
      </c>
      <c r="BL74" s="751"/>
      <c r="BM74" s="751"/>
      <c r="BN74" s="751"/>
      <c r="BO74" s="751"/>
      <c r="BP74" s="751"/>
      <c r="BQ74" s="751"/>
      <c r="BR74" s="751"/>
      <c r="BS74" s="751"/>
      <c r="BT74" s="751"/>
      <c r="BU74" s="751"/>
      <c r="BV74" s="751"/>
      <c r="BW74" s="751"/>
      <c r="BX74" s="751"/>
      <c r="BY74" s="751"/>
      <c r="BZ74" s="751"/>
      <c r="CA74" s="751"/>
      <c r="CB74" s="752"/>
      <c r="CC74" s="735"/>
      <c r="CD74" s="736"/>
      <c r="CE74" s="753"/>
      <c r="CF74" s="754"/>
      <c r="CG74" s="332">
        <v>3</v>
      </c>
      <c r="CH74" s="332">
        <v>1</v>
      </c>
      <c r="CI74" s="38" t="s">
        <v>11</v>
      </c>
      <c r="CJ74" s="37"/>
      <c r="CK74" s="332">
        <v>1</v>
      </c>
      <c r="CL74" s="38" t="s">
        <v>12</v>
      </c>
      <c r="CM74" s="332">
        <v>1</v>
      </c>
      <c r="CN74" s="332">
        <v>1</v>
      </c>
      <c r="CO74" s="39" t="s">
        <v>263</v>
      </c>
      <c r="CP74" s="156"/>
    </row>
    <row r="75" spans="1:97" s="197" customFormat="1" ht="18" customHeight="1" x14ac:dyDescent="0.15">
      <c r="Z75" s="190"/>
      <c r="AA75" s="190"/>
      <c r="AB75" s="190"/>
      <c r="AC75" s="190"/>
      <c r="AD75" s="190"/>
      <c r="AE75" s="190"/>
      <c r="AF75" s="190"/>
      <c r="AG75" s="190"/>
      <c r="AH75" s="206"/>
      <c r="AI75" s="206"/>
      <c r="AJ75" s="206"/>
      <c r="AK75" s="206"/>
      <c r="AL75" s="207"/>
      <c r="AM75" s="207"/>
      <c r="AN75" s="207"/>
      <c r="AO75" s="207"/>
      <c r="AP75" s="207"/>
      <c r="AQ75" s="207"/>
      <c r="AR75" s="207"/>
      <c r="AS75" s="207"/>
      <c r="AT75" s="207"/>
      <c r="AU75" s="207"/>
      <c r="AV75" s="207"/>
      <c r="BA75" s="208"/>
      <c r="BB75" s="208"/>
      <c r="BC75" s="208"/>
      <c r="BD75" s="208"/>
      <c r="BE75" s="208"/>
      <c r="BF75" s="208"/>
      <c r="BG75" s="208"/>
      <c r="BH75" s="208"/>
      <c r="BI75" s="208"/>
      <c r="BJ75" s="208"/>
      <c r="BK75" s="208"/>
      <c r="BL75" s="208"/>
      <c r="BM75" s="208"/>
      <c r="BN75" s="208"/>
      <c r="BO75" s="208"/>
      <c r="BP75" s="208"/>
      <c r="BQ75" s="208"/>
      <c r="BR75" s="208"/>
      <c r="BS75" s="208"/>
      <c r="BT75" s="178"/>
      <c r="BU75" s="178"/>
      <c r="BV75" s="178"/>
      <c r="BW75" s="178"/>
      <c r="BX75" s="178"/>
      <c r="BY75" s="178"/>
      <c r="BZ75" s="178"/>
      <c r="CA75" s="178"/>
      <c r="CB75" s="178"/>
      <c r="CC75" s="178"/>
      <c r="CD75" s="178"/>
      <c r="CE75" s="178"/>
      <c r="CF75" s="178"/>
      <c r="CG75" s="178"/>
      <c r="CH75" s="178"/>
      <c r="CI75" s="178"/>
      <c r="CJ75" s="178"/>
      <c r="CK75" s="178"/>
      <c r="CL75" s="178"/>
      <c r="CM75" s="246"/>
      <c r="CN75" s="246"/>
      <c r="CO75" s="246"/>
      <c r="CP75" s="163"/>
      <c r="CQ75" s="163"/>
      <c r="CR75" s="190"/>
      <c r="CS75" s="190"/>
    </row>
    <row r="76" spans="1:97" ht="23.25" customHeight="1" x14ac:dyDescent="0.15">
      <c r="Y76" s="197"/>
      <c r="Z76" s="197"/>
      <c r="AA76" s="197"/>
      <c r="AB76" s="197"/>
      <c r="AC76" s="197"/>
      <c r="AD76" s="197"/>
      <c r="AE76" s="197"/>
      <c r="AF76" s="197"/>
      <c r="AG76" s="197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755" t="s">
        <v>639</v>
      </c>
      <c r="AX76" s="756"/>
      <c r="AY76" s="756"/>
      <c r="AZ76" s="757"/>
      <c r="BA76" s="403" t="s">
        <v>266</v>
      </c>
      <c r="BB76" s="404"/>
      <c r="BC76" s="405"/>
      <c r="BD76" s="761"/>
      <c r="BE76" s="745"/>
      <c r="BF76" s="745" t="s">
        <v>11</v>
      </c>
      <c r="BG76" s="746"/>
      <c r="BH76" s="744"/>
      <c r="BI76" s="745"/>
      <c r="BJ76" s="745" t="s">
        <v>12</v>
      </c>
      <c r="BK76" s="746"/>
      <c r="BL76" s="744"/>
      <c r="BM76" s="745"/>
      <c r="BN76" s="745" t="s">
        <v>263</v>
      </c>
      <c r="BO76" s="746"/>
      <c r="BP76" s="444" t="s">
        <v>267</v>
      </c>
      <c r="BQ76" s="543"/>
      <c r="BR76" s="543"/>
      <c r="BS76" s="543"/>
      <c r="BT76" s="153"/>
      <c r="BU76" s="153"/>
      <c r="BV76" s="153"/>
      <c r="BW76" s="153"/>
      <c r="BX76" s="153"/>
      <c r="BY76" s="153"/>
      <c r="BZ76" s="153"/>
      <c r="CA76" s="153"/>
      <c r="CB76" s="153"/>
      <c r="CC76" s="153"/>
      <c r="CD76" s="153"/>
      <c r="CE76" s="153"/>
      <c r="CF76" s="153"/>
      <c r="CG76" s="153"/>
      <c r="CH76" s="153"/>
      <c r="CI76" s="153"/>
      <c r="CJ76" s="153"/>
      <c r="CK76" s="153"/>
      <c r="CL76" s="153"/>
      <c r="CM76" s="209"/>
      <c r="CN76" s="209"/>
      <c r="CO76" s="210"/>
    </row>
    <row r="77" spans="1:97" ht="23.25" customHeight="1" x14ac:dyDescent="0.15">
      <c r="A77" s="206"/>
      <c r="B77" s="206"/>
      <c r="C77" s="206"/>
      <c r="D77" s="206"/>
      <c r="E77" s="206"/>
      <c r="F77" s="206"/>
      <c r="G77" s="206"/>
      <c r="H77" s="206"/>
      <c r="I77" s="206"/>
      <c r="J77" s="206"/>
      <c r="K77" s="206"/>
      <c r="L77" s="206"/>
      <c r="M77" s="206"/>
      <c r="N77" s="206"/>
      <c r="O77" s="206"/>
      <c r="P77" s="206"/>
      <c r="Q77" s="206"/>
      <c r="R77" s="206"/>
      <c r="S77" s="206"/>
      <c r="T77" s="206"/>
      <c r="U77" s="206"/>
      <c r="V77" s="206"/>
      <c r="W77" s="206"/>
      <c r="X77" s="206"/>
      <c r="Y77" s="197"/>
      <c r="Z77" s="197"/>
      <c r="AA77" s="197"/>
      <c r="AB77" s="197"/>
      <c r="AC77" s="197"/>
      <c r="AD77" s="197"/>
      <c r="AE77" s="197"/>
      <c r="AF77" s="197"/>
      <c r="AG77" s="197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758"/>
      <c r="AX77" s="759"/>
      <c r="AY77" s="759"/>
      <c r="AZ77" s="760"/>
      <c r="BA77" s="406" t="s">
        <v>268</v>
      </c>
      <c r="BB77" s="407"/>
      <c r="BC77" s="408"/>
      <c r="BD77" s="747"/>
      <c r="BE77" s="748"/>
      <c r="BF77" s="748"/>
      <c r="BG77" s="748"/>
      <c r="BH77" s="748"/>
      <c r="BI77" s="748"/>
      <c r="BJ77" s="748"/>
      <c r="BK77" s="748"/>
      <c r="BL77" s="748"/>
      <c r="BM77" s="748"/>
      <c r="BN77" s="748"/>
      <c r="BO77" s="749"/>
      <c r="BP77" s="543" t="s">
        <v>269</v>
      </c>
      <c r="BQ77" s="543"/>
      <c r="BR77" s="543"/>
      <c r="BS77" s="543"/>
      <c r="BT77" s="178"/>
      <c r="BU77" s="178"/>
      <c r="BV77" s="178"/>
      <c r="BW77" s="178"/>
      <c r="BX77" s="178"/>
      <c r="BY77" s="178"/>
      <c r="BZ77" s="178"/>
      <c r="CA77" s="178"/>
      <c r="CB77" s="178"/>
      <c r="CC77" s="178"/>
      <c r="CD77" s="178"/>
      <c r="CE77" s="178"/>
      <c r="CF77" s="178"/>
      <c r="CG77" s="178"/>
      <c r="CH77" s="178"/>
      <c r="CI77" s="178"/>
      <c r="CJ77" s="178"/>
      <c r="CK77" s="178"/>
      <c r="CL77" s="178"/>
      <c r="CM77" s="209"/>
      <c r="CN77" s="153" t="s">
        <v>270</v>
      </c>
      <c r="CO77" s="154"/>
      <c r="CP77" s="197"/>
    </row>
    <row r="78" spans="1:97" ht="3.75" customHeight="1" x14ac:dyDescent="0.15"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N78" s="197"/>
      <c r="BO78" s="197"/>
      <c r="BP78" s="197"/>
      <c r="BQ78" s="197"/>
      <c r="BR78" s="197"/>
      <c r="BS78" s="197"/>
      <c r="BT78" s="197"/>
      <c r="BU78" s="197"/>
      <c r="BV78" s="197"/>
      <c r="BW78" s="197"/>
      <c r="BX78" s="197"/>
      <c r="BY78" s="197"/>
      <c r="BZ78" s="197"/>
      <c r="CA78" s="197"/>
      <c r="CB78" s="197"/>
      <c r="CC78" s="197"/>
      <c r="CD78" s="197"/>
      <c r="CE78" s="197"/>
      <c r="CF78" s="197"/>
      <c r="CG78" s="197"/>
      <c r="CH78" s="197"/>
      <c r="CI78" s="197"/>
      <c r="CJ78" s="197"/>
      <c r="CK78" s="197"/>
      <c r="CL78" s="197"/>
      <c r="CM78" s="197"/>
      <c r="CN78" s="197"/>
      <c r="CO78" s="197"/>
      <c r="CP78" s="156"/>
    </row>
    <row r="79" spans="1:97" ht="18.75" customHeight="1" x14ac:dyDescent="0.15"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CM79" s="156"/>
      <c r="CN79" s="156"/>
      <c r="CO79" s="156"/>
      <c r="CP79" s="156"/>
    </row>
  </sheetData>
  <mergeCells count="1148">
    <mergeCell ref="BM2:CD2"/>
    <mergeCell ref="BV71:CD71"/>
    <mergeCell ref="BP77:BS77"/>
    <mergeCell ref="BL76:BM76"/>
    <mergeCell ref="BN76:BO76"/>
    <mergeCell ref="BP76:BS76"/>
    <mergeCell ref="BA77:BC77"/>
    <mergeCell ref="BD77:BE77"/>
    <mergeCell ref="BF77:BG77"/>
    <mergeCell ref="BH77:BI77"/>
    <mergeCell ref="BJ77:BK77"/>
    <mergeCell ref="BL77:BM77"/>
    <mergeCell ref="BN77:BO77"/>
    <mergeCell ref="AB74:AS74"/>
    <mergeCell ref="AV74:AW74"/>
    <mergeCell ref="BK74:CB74"/>
    <mergeCell ref="CE74:CF74"/>
    <mergeCell ref="AW76:AZ77"/>
    <mergeCell ref="BA76:BC76"/>
    <mergeCell ref="BD76:BE76"/>
    <mergeCell ref="BF76:BG76"/>
    <mergeCell ref="BH76:BI76"/>
    <mergeCell ref="BJ76:BK76"/>
    <mergeCell ref="AC65:AD65"/>
    <mergeCell ref="AU69:AX70"/>
    <mergeCell ref="AY69:AZ69"/>
    <mergeCell ref="CF66:CN66"/>
    <mergeCell ref="BM62:BR62"/>
    <mergeCell ref="AJ60:AO60"/>
    <mergeCell ref="AU60:AZ60"/>
    <mergeCell ref="BF60:BK60"/>
    <mergeCell ref="BM60:BR60"/>
    <mergeCell ref="Z73:AA74"/>
    <mergeCell ref="AB73:AS73"/>
    <mergeCell ref="AT73:AU74"/>
    <mergeCell ref="AV73:BF73"/>
    <mergeCell ref="BI73:BJ74"/>
    <mergeCell ref="BK73:CB73"/>
    <mergeCell ref="CC73:CD74"/>
    <mergeCell ref="CE73:CO73"/>
    <mergeCell ref="BF69:BQ69"/>
    <mergeCell ref="BV69:CD69"/>
    <mergeCell ref="CF69:CN69"/>
    <mergeCell ref="B70:G70"/>
    <mergeCell ref="H70:I70"/>
    <mergeCell ref="AL70:AO70"/>
    <mergeCell ref="AY70:AZ70"/>
    <mergeCell ref="BF70:BQ70"/>
    <mergeCell ref="BV70:CD70"/>
    <mergeCell ref="CF70:CN70"/>
    <mergeCell ref="AJ65:AK71"/>
    <mergeCell ref="AL65:AO65"/>
    <mergeCell ref="B68:G68"/>
    <mergeCell ref="H68:I68"/>
    <mergeCell ref="AC68:AD68"/>
    <mergeCell ref="AL68:AO68"/>
    <mergeCell ref="AY68:AZ68"/>
    <mergeCell ref="BF68:BQ68"/>
    <mergeCell ref="BV68:CD68"/>
    <mergeCell ref="CF68:CN68"/>
    <mergeCell ref="B69:G69"/>
    <mergeCell ref="H69:I69"/>
    <mergeCell ref="AC69:AD69"/>
    <mergeCell ref="AL69:AO69"/>
    <mergeCell ref="B67:G67"/>
    <mergeCell ref="H67:I67"/>
    <mergeCell ref="AC67:AD67"/>
    <mergeCell ref="AL67:AO67"/>
    <mergeCell ref="AU67:AX68"/>
    <mergeCell ref="AY67:AZ67"/>
    <mergeCell ref="BF67:BQ67"/>
    <mergeCell ref="BV67:CD67"/>
    <mergeCell ref="CF67:CN67"/>
    <mergeCell ref="AL71:AO71"/>
    <mergeCell ref="CF71:CN71"/>
    <mergeCell ref="BV63:CO63"/>
    <mergeCell ref="B64:G64"/>
    <mergeCell ref="H64:I64"/>
    <mergeCell ref="AC64:AD64"/>
    <mergeCell ref="AJ64:AO64"/>
    <mergeCell ref="AU64:AX66"/>
    <mergeCell ref="AY64:AZ64"/>
    <mergeCell ref="BM64:BR64"/>
    <mergeCell ref="BV64:CD64"/>
    <mergeCell ref="CF64:CN64"/>
    <mergeCell ref="B63:G63"/>
    <mergeCell ref="H63:I63"/>
    <mergeCell ref="Y63:AB64"/>
    <mergeCell ref="AC63:AD63"/>
    <mergeCell ref="AJ63:AO63"/>
    <mergeCell ref="AU63:AZ63"/>
    <mergeCell ref="BF63:BK63"/>
    <mergeCell ref="BM63:BR63"/>
    <mergeCell ref="AY65:AZ65"/>
    <mergeCell ref="BV65:CD65"/>
    <mergeCell ref="CF65:CN65"/>
    <mergeCell ref="B66:G66"/>
    <mergeCell ref="H66:I66"/>
    <mergeCell ref="AC66:AD66"/>
    <mergeCell ref="AL66:AO66"/>
    <mergeCell ref="AY66:AZ66"/>
    <mergeCell ref="BF66:BS66"/>
    <mergeCell ref="BV66:CD66"/>
    <mergeCell ref="B65:G65"/>
    <mergeCell ref="H65:I65"/>
    <mergeCell ref="Y65:AB69"/>
    <mergeCell ref="BM58:BR58"/>
    <mergeCell ref="BV58:CD58"/>
    <mergeCell ref="BF61:BK61"/>
    <mergeCell ref="BM61:BR61"/>
    <mergeCell ref="BV61:CD61"/>
    <mergeCell ref="CF61:CN61"/>
    <mergeCell ref="B62:G62"/>
    <mergeCell ref="H62:I62"/>
    <mergeCell ref="AC62:AD62"/>
    <mergeCell ref="AJ62:AO62"/>
    <mergeCell ref="AU62:AZ62"/>
    <mergeCell ref="BF62:BK62"/>
    <mergeCell ref="B61:G61"/>
    <mergeCell ref="H61:I61"/>
    <mergeCell ref="Y61:AB62"/>
    <mergeCell ref="AC61:AD61"/>
    <mergeCell ref="AJ61:AO61"/>
    <mergeCell ref="AU61:AZ61"/>
    <mergeCell ref="CF59:CN59"/>
    <mergeCell ref="B60:G60"/>
    <mergeCell ref="H60:I60"/>
    <mergeCell ref="AC60:AD60"/>
    <mergeCell ref="BV60:CD60"/>
    <mergeCell ref="CF60:CN60"/>
    <mergeCell ref="AJ57:AO57"/>
    <mergeCell ref="AU57:AZ57"/>
    <mergeCell ref="BF57:BK57"/>
    <mergeCell ref="BM57:BR57"/>
    <mergeCell ref="BM55:BR55"/>
    <mergeCell ref="BV55:CD55"/>
    <mergeCell ref="CF55:CN55"/>
    <mergeCell ref="B56:G56"/>
    <mergeCell ref="H56:I56"/>
    <mergeCell ref="AC56:AD56"/>
    <mergeCell ref="AJ56:AO56"/>
    <mergeCell ref="AU56:AZ56"/>
    <mergeCell ref="BF56:BK56"/>
    <mergeCell ref="BM56:BR56"/>
    <mergeCell ref="CF58:CN58"/>
    <mergeCell ref="B59:G59"/>
    <mergeCell ref="H59:I59"/>
    <mergeCell ref="Y59:AB60"/>
    <mergeCell ref="AC59:AD59"/>
    <mergeCell ref="AJ59:AO59"/>
    <mergeCell ref="AU59:AZ59"/>
    <mergeCell ref="BF59:BK59"/>
    <mergeCell ref="BM59:BR59"/>
    <mergeCell ref="BV59:CD59"/>
    <mergeCell ref="BV57:CD57"/>
    <mergeCell ref="CF57:CN57"/>
    <mergeCell ref="B58:G58"/>
    <mergeCell ref="H58:I58"/>
    <mergeCell ref="AC58:AD58"/>
    <mergeCell ref="AJ58:AO58"/>
    <mergeCell ref="AU58:AZ58"/>
    <mergeCell ref="BF58:BK58"/>
    <mergeCell ref="BV54:CD54"/>
    <mergeCell ref="CF54:CN54"/>
    <mergeCell ref="B55:G55"/>
    <mergeCell ref="H55:I55"/>
    <mergeCell ref="J55:S64"/>
    <mergeCell ref="Y55:AB56"/>
    <mergeCell ref="AC55:AD55"/>
    <mergeCell ref="AJ55:AO55"/>
    <mergeCell ref="AU55:AZ55"/>
    <mergeCell ref="BF55:BK55"/>
    <mergeCell ref="BF53:BS53"/>
    <mergeCell ref="BV53:CE53"/>
    <mergeCell ref="CF53:CO53"/>
    <mergeCell ref="B54:G54"/>
    <mergeCell ref="H54:I54"/>
    <mergeCell ref="AC54:AD54"/>
    <mergeCell ref="AJ54:AO54"/>
    <mergeCell ref="AU54:AZ54"/>
    <mergeCell ref="BF54:BK54"/>
    <mergeCell ref="BM54:BR54"/>
    <mergeCell ref="B53:G53"/>
    <mergeCell ref="H53:I53"/>
    <mergeCell ref="Y53:AB54"/>
    <mergeCell ref="AC53:AD53"/>
    <mergeCell ref="AJ53:AO53"/>
    <mergeCell ref="AU53:AZ53"/>
    <mergeCell ref="BV56:CD56"/>
    <mergeCell ref="CF56:CN56"/>
    <mergeCell ref="B57:G57"/>
    <mergeCell ref="H57:I57"/>
    <mergeCell ref="Y57:AB58"/>
    <mergeCell ref="AC57:AD57"/>
    <mergeCell ref="BZ49:CA49"/>
    <mergeCell ref="J49:M50"/>
    <mergeCell ref="N49:T50"/>
    <mergeCell ref="Y49:AF49"/>
    <mergeCell ref="AJ49:AM50"/>
    <mergeCell ref="AN49:AO49"/>
    <mergeCell ref="BN49:BO49"/>
    <mergeCell ref="BZ51:CA51"/>
    <mergeCell ref="CB51:CC51"/>
    <mergeCell ref="CD51:CE51"/>
    <mergeCell ref="CF51:CG51"/>
    <mergeCell ref="B52:G52"/>
    <mergeCell ref="H52:I52"/>
    <mergeCell ref="Y52:Z52"/>
    <mergeCell ref="AA52:AG52"/>
    <mergeCell ref="AJ52:AO52"/>
    <mergeCell ref="BN51:BO51"/>
    <mergeCell ref="BP51:BQ51"/>
    <mergeCell ref="BR51:BS51"/>
    <mergeCell ref="BT51:BU51"/>
    <mergeCell ref="BV51:BW51"/>
    <mergeCell ref="BX51:BY51"/>
    <mergeCell ref="BX50:BY50"/>
    <mergeCell ref="BZ50:CA50"/>
    <mergeCell ref="CB50:CC50"/>
    <mergeCell ref="CD50:CE50"/>
    <mergeCell ref="CF50:CG50"/>
    <mergeCell ref="B51:G51"/>
    <mergeCell ref="H51:I51"/>
    <mergeCell ref="J51:S53"/>
    <mergeCell ref="CN47:CO47"/>
    <mergeCell ref="BR47:BS47"/>
    <mergeCell ref="BT47:BU47"/>
    <mergeCell ref="BV47:BW47"/>
    <mergeCell ref="BX47:BY47"/>
    <mergeCell ref="BZ47:CA47"/>
    <mergeCell ref="CB47:CC47"/>
    <mergeCell ref="CN46:CO46"/>
    <mergeCell ref="A47:G50"/>
    <mergeCell ref="H47:I50"/>
    <mergeCell ref="J47:M48"/>
    <mergeCell ref="N47:T48"/>
    <mergeCell ref="U47:V50"/>
    <mergeCell ref="Y47:AF47"/>
    <mergeCell ref="AN47:AO47"/>
    <mergeCell ref="BN47:BO47"/>
    <mergeCell ref="BP47:BQ47"/>
    <mergeCell ref="CB46:CC46"/>
    <mergeCell ref="CD46:CE46"/>
    <mergeCell ref="CF46:CG46"/>
    <mergeCell ref="CH46:CI46"/>
    <mergeCell ref="CJ46:CK46"/>
    <mergeCell ref="CL46:CM46"/>
    <mergeCell ref="BP46:BQ46"/>
    <mergeCell ref="BR46:BS46"/>
    <mergeCell ref="BT46:BU46"/>
    <mergeCell ref="BV46:BW46"/>
    <mergeCell ref="CB49:CC49"/>
    <mergeCell ref="CD49:CE49"/>
    <mergeCell ref="CF49:CG49"/>
    <mergeCell ref="BX46:BY46"/>
    <mergeCell ref="BZ46:CA46"/>
    <mergeCell ref="A46:V46"/>
    <mergeCell ref="Y46:AG46"/>
    <mergeCell ref="AJ46:AM48"/>
    <mergeCell ref="AN46:AO46"/>
    <mergeCell ref="AZ46:BM50"/>
    <mergeCell ref="BN46:BO46"/>
    <mergeCell ref="W48:W49"/>
    <mergeCell ref="Y48:AF48"/>
    <mergeCell ref="AN48:AO48"/>
    <mergeCell ref="BN48:CG48"/>
    <mergeCell ref="CD45:CE45"/>
    <mergeCell ref="CF45:CG45"/>
    <mergeCell ref="CH45:CI45"/>
    <mergeCell ref="AJ51:AO51"/>
    <mergeCell ref="AZ51:BM51"/>
    <mergeCell ref="CD47:CE47"/>
    <mergeCell ref="CF47:CG47"/>
    <mergeCell ref="CH47:CI47"/>
    <mergeCell ref="CJ47:CK47"/>
    <mergeCell ref="CL47:CM47"/>
    <mergeCell ref="BN50:BO50"/>
    <mergeCell ref="BP50:BQ50"/>
    <mergeCell ref="BR50:BS50"/>
    <mergeCell ref="BT50:BU50"/>
    <mergeCell ref="BV50:BW50"/>
    <mergeCell ref="BP49:BQ49"/>
    <mergeCell ref="BR49:BS49"/>
    <mergeCell ref="BT49:BU49"/>
    <mergeCell ref="BV49:BW49"/>
    <mergeCell ref="BX49:BY49"/>
    <mergeCell ref="Y50:AF50"/>
    <mergeCell ref="AN50:AO50"/>
    <mergeCell ref="CN45:CO45"/>
    <mergeCell ref="CN44:CO44"/>
    <mergeCell ref="AZ45:BM45"/>
    <mergeCell ref="BN45:BO45"/>
    <mergeCell ref="BP45:BQ45"/>
    <mergeCell ref="BR45:BS45"/>
    <mergeCell ref="BT45:BU45"/>
    <mergeCell ref="BV45:BW45"/>
    <mergeCell ref="BX45:BY45"/>
    <mergeCell ref="BZ45:CA45"/>
    <mergeCell ref="CB45:CC45"/>
    <mergeCell ref="CB44:CC44"/>
    <mergeCell ref="CD44:CE44"/>
    <mergeCell ref="CF44:CG44"/>
    <mergeCell ref="CH44:CI44"/>
    <mergeCell ref="CJ44:CK44"/>
    <mergeCell ref="CL44:CM44"/>
    <mergeCell ref="BP44:BQ44"/>
    <mergeCell ref="BR44:BS44"/>
    <mergeCell ref="BT44:BU44"/>
    <mergeCell ref="BV44:BW44"/>
    <mergeCell ref="BX44:BY44"/>
    <mergeCell ref="BZ44:CA44"/>
    <mergeCell ref="CJ45:CK45"/>
    <mergeCell ref="CL45:CM45"/>
    <mergeCell ref="CL43:CM43"/>
    <mergeCell ref="CN43:CO43"/>
    <mergeCell ref="B44:P44"/>
    <mergeCell ref="R44:S44"/>
    <mergeCell ref="T44:U44"/>
    <mergeCell ref="V44:W44"/>
    <mergeCell ref="X44:Y44"/>
    <mergeCell ref="Z44:AA44"/>
    <mergeCell ref="AZ44:BM44"/>
    <mergeCell ref="BN44:BO44"/>
    <mergeCell ref="BZ43:CA43"/>
    <mergeCell ref="CB43:CC43"/>
    <mergeCell ref="CD43:CE43"/>
    <mergeCell ref="CF43:CG43"/>
    <mergeCell ref="CH43:CI43"/>
    <mergeCell ref="CJ43:CK43"/>
    <mergeCell ref="BN43:BO43"/>
    <mergeCell ref="BP43:BQ43"/>
    <mergeCell ref="BR43:BS43"/>
    <mergeCell ref="BT43:BU43"/>
    <mergeCell ref="BV43:BW43"/>
    <mergeCell ref="BX43:BY43"/>
    <mergeCell ref="CF41:CG41"/>
    <mergeCell ref="CH41:CI41"/>
    <mergeCell ref="CJ41:CK41"/>
    <mergeCell ref="CL41:CM41"/>
    <mergeCell ref="CN41:CO41"/>
    <mergeCell ref="BR41:BS41"/>
    <mergeCell ref="BT41:BU41"/>
    <mergeCell ref="BV41:BW41"/>
    <mergeCell ref="BX41:BY41"/>
    <mergeCell ref="BZ41:CA41"/>
    <mergeCell ref="CB41:CC41"/>
    <mergeCell ref="AW40:AY40"/>
    <mergeCell ref="AZ40:BM41"/>
    <mergeCell ref="BN40:CO40"/>
    <mergeCell ref="B41:P41"/>
    <mergeCell ref="T41:U41"/>
    <mergeCell ref="V41:W41"/>
    <mergeCell ref="X41:Y41"/>
    <mergeCell ref="AW41:AY51"/>
    <mergeCell ref="BN41:BO41"/>
    <mergeCell ref="BP41:BQ41"/>
    <mergeCell ref="CF42:CG42"/>
    <mergeCell ref="CH42:CI42"/>
    <mergeCell ref="CJ42:CK42"/>
    <mergeCell ref="CL42:CM42"/>
    <mergeCell ref="CN42:CO42"/>
    <mergeCell ref="B43:P43"/>
    <mergeCell ref="T43:U43"/>
    <mergeCell ref="V43:W43"/>
    <mergeCell ref="X43:Y43"/>
    <mergeCell ref="AZ43:BM43"/>
    <mergeCell ref="BT42:BU42"/>
    <mergeCell ref="X39:Y39"/>
    <mergeCell ref="Z39:AA39"/>
    <mergeCell ref="B40:P40"/>
    <mergeCell ref="R40:S43"/>
    <mergeCell ref="T40:U40"/>
    <mergeCell ref="V40:W40"/>
    <mergeCell ref="X40:Y40"/>
    <mergeCell ref="Z40:AA43"/>
    <mergeCell ref="B42:P42"/>
    <mergeCell ref="T42:U42"/>
    <mergeCell ref="BT37:CA38"/>
    <mergeCell ref="CB37:CB38"/>
    <mergeCell ref="CC37:CC38"/>
    <mergeCell ref="CD37:CD38"/>
    <mergeCell ref="CE37:CE38"/>
    <mergeCell ref="A38:A44"/>
    <mergeCell ref="B39:P39"/>
    <mergeCell ref="R39:S39"/>
    <mergeCell ref="T39:U39"/>
    <mergeCell ref="V39:W39"/>
    <mergeCell ref="CD41:CE41"/>
    <mergeCell ref="BV42:BW42"/>
    <mergeCell ref="BX42:BY42"/>
    <mergeCell ref="BZ42:CA42"/>
    <mergeCell ref="CB42:CC42"/>
    <mergeCell ref="CD42:CE42"/>
    <mergeCell ref="V42:W42"/>
    <mergeCell ref="X42:Y42"/>
    <mergeCell ref="AZ42:BM42"/>
    <mergeCell ref="BN42:BO42"/>
    <mergeCell ref="BP42:BQ42"/>
    <mergeCell ref="BR42:BS42"/>
    <mergeCell ref="BT35:BU36"/>
    <mergeCell ref="BV35:CA35"/>
    <mergeCell ref="B36:P38"/>
    <mergeCell ref="Q36:AG38"/>
    <mergeCell ref="AH36:AM37"/>
    <mergeCell ref="AN36:AS37"/>
    <mergeCell ref="AW36:BB36"/>
    <mergeCell ref="BI36:BP36"/>
    <mergeCell ref="BQ36:BR36"/>
    <mergeCell ref="BV36:CA36"/>
    <mergeCell ref="BD34:BE34"/>
    <mergeCell ref="BF34:BG34"/>
    <mergeCell ref="BI34:BR34"/>
    <mergeCell ref="BV34:CA34"/>
    <mergeCell ref="CG34:CP34"/>
    <mergeCell ref="BI35:BJ35"/>
    <mergeCell ref="BK35:BL35"/>
    <mergeCell ref="BM35:BN35"/>
    <mergeCell ref="BO35:BP35"/>
    <mergeCell ref="BQ35:BR35"/>
    <mergeCell ref="AR34:AS34"/>
    <mergeCell ref="AT34:AU34"/>
    <mergeCell ref="AV34:AW34"/>
    <mergeCell ref="AX34:AY34"/>
    <mergeCell ref="AZ34:BA34"/>
    <mergeCell ref="BB34:BC34"/>
    <mergeCell ref="AF34:AG34"/>
    <mergeCell ref="AH34:AI34"/>
    <mergeCell ref="AJ34:AK34"/>
    <mergeCell ref="AL34:AM34"/>
    <mergeCell ref="AN34:AO34"/>
    <mergeCell ref="AP34:AQ34"/>
    <mergeCell ref="T34:U34"/>
    <mergeCell ref="V34:W34"/>
    <mergeCell ref="X34:Y34"/>
    <mergeCell ref="Z34:AA34"/>
    <mergeCell ref="AB34:AC34"/>
    <mergeCell ref="AD34:AE34"/>
    <mergeCell ref="CG33:CP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AZ33:BA33"/>
    <mergeCell ref="BB33:BC33"/>
    <mergeCell ref="BD33:BE33"/>
    <mergeCell ref="BF33:BG33"/>
    <mergeCell ref="BI33:BJ33"/>
    <mergeCell ref="BV33:CA33"/>
    <mergeCell ref="AN33:AO33"/>
    <mergeCell ref="AP33:AQ33"/>
    <mergeCell ref="AR33:AS33"/>
    <mergeCell ref="AT33:AU33"/>
    <mergeCell ref="AV33:AW33"/>
    <mergeCell ref="AX33:AY33"/>
    <mergeCell ref="AB33:AC33"/>
    <mergeCell ref="AD33:AE33"/>
    <mergeCell ref="AF33:AG33"/>
    <mergeCell ref="AH33:AI33"/>
    <mergeCell ref="AJ33:AK33"/>
    <mergeCell ref="AL33:AM33"/>
    <mergeCell ref="P33:Q33"/>
    <mergeCell ref="R33:S33"/>
    <mergeCell ref="T33:U33"/>
    <mergeCell ref="V33:W33"/>
    <mergeCell ref="X33:Y33"/>
    <mergeCell ref="Z33:AA33"/>
    <mergeCell ref="BT32:BU34"/>
    <mergeCell ref="BV32:CA32"/>
    <mergeCell ref="CG32:CP32"/>
    <mergeCell ref="B33:C33"/>
    <mergeCell ref="D33:E33"/>
    <mergeCell ref="F33:G33"/>
    <mergeCell ref="H33:I33"/>
    <mergeCell ref="J33:K33"/>
    <mergeCell ref="L33:M33"/>
    <mergeCell ref="N33:O33"/>
    <mergeCell ref="AX32:AY32"/>
    <mergeCell ref="AZ32:BA32"/>
    <mergeCell ref="BB32:BC32"/>
    <mergeCell ref="BD32:BE32"/>
    <mergeCell ref="BF32:BG32"/>
    <mergeCell ref="BI32:BR32"/>
    <mergeCell ref="AL32:AM32"/>
    <mergeCell ref="AN32:AO32"/>
    <mergeCell ref="AP32:AQ32"/>
    <mergeCell ref="AR32:AS32"/>
    <mergeCell ref="AT32:AU32"/>
    <mergeCell ref="AV32:AW32"/>
    <mergeCell ref="Z32:AA32"/>
    <mergeCell ref="AB32:AC32"/>
    <mergeCell ref="AD32:AE32"/>
    <mergeCell ref="AF32:AG32"/>
    <mergeCell ref="AH32:AI32"/>
    <mergeCell ref="AJ32:AK32"/>
    <mergeCell ref="N32:O32"/>
    <mergeCell ref="P32:Q32"/>
    <mergeCell ref="R32:S32"/>
    <mergeCell ref="T32:U32"/>
    <mergeCell ref="V32:W32"/>
    <mergeCell ref="X32:Y32"/>
    <mergeCell ref="B32:C32"/>
    <mergeCell ref="D32:E32"/>
    <mergeCell ref="F32:G32"/>
    <mergeCell ref="H32:I32"/>
    <mergeCell ref="J32:K32"/>
    <mergeCell ref="L32:M32"/>
    <mergeCell ref="BN29:BO29"/>
    <mergeCell ref="AJ28:AK28"/>
    <mergeCell ref="AL28:AM28"/>
    <mergeCell ref="R28:S28"/>
    <mergeCell ref="T28:U28"/>
    <mergeCell ref="V28:W28"/>
    <mergeCell ref="X28:Y28"/>
    <mergeCell ref="BP29:BQ29"/>
    <mergeCell ref="A31:BG31"/>
    <mergeCell ref="BI31:BR31"/>
    <mergeCell ref="BT31:CE31"/>
    <mergeCell ref="CG31:CQ31"/>
    <mergeCell ref="BB29:BC29"/>
    <mergeCell ref="BD29:BE29"/>
    <mergeCell ref="BF29:BG29"/>
    <mergeCell ref="BH29:BI29"/>
    <mergeCell ref="BJ29:BK29"/>
    <mergeCell ref="BL29:BM29"/>
    <mergeCell ref="AP29:AQ29"/>
    <mergeCell ref="AR29:AS29"/>
    <mergeCell ref="AT29:AU29"/>
    <mergeCell ref="AV29:AW29"/>
    <mergeCell ref="AX29:AY29"/>
    <mergeCell ref="AZ29:BA29"/>
    <mergeCell ref="AD29:AE29"/>
    <mergeCell ref="AF29:AG29"/>
    <mergeCell ref="AH29:AI29"/>
    <mergeCell ref="AJ29:AK29"/>
    <mergeCell ref="AL29:AM29"/>
    <mergeCell ref="AN29:AO29"/>
    <mergeCell ref="B28:Q29"/>
    <mergeCell ref="Z28:AA28"/>
    <mergeCell ref="AD27:AE27"/>
    <mergeCell ref="AF27:AG27"/>
    <mergeCell ref="AH27:AI27"/>
    <mergeCell ref="AJ27:AK27"/>
    <mergeCell ref="AL27:AM27"/>
    <mergeCell ref="AN27:AO27"/>
    <mergeCell ref="BL28:BM28"/>
    <mergeCell ref="BN28:BO28"/>
    <mergeCell ref="BP28:BQ28"/>
    <mergeCell ref="BT28:BW28"/>
    <mergeCell ref="R29:S29"/>
    <mergeCell ref="T29:U29"/>
    <mergeCell ref="V29:W29"/>
    <mergeCell ref="X29:Y29"/>
    <mergeCell ref="Z29:AA29"/>
    <mergeCell ref="AB29:AC29"/>
    <mergeCell ref="AZ28:BA28"/>
    <mergeCell ref="BB28:BC28"/>
    <mergeCell ref="BD28:BE28"/>
    <mergeCell ref="BF28:BG28"/>
    <mergeCell ref="BH28:BI28"/>
    <mergeCell ref="BJ28:BK28"/>
    <mergeCell ref="AN28:AO28"/>
    <mergeCell ref="AP28:AQ28"/>
    <mergeCell ref="AR28:AS28"/>
    <mergeCell ref="AT28:AU28"/>
    <mergeCell ref="AV28:AW28"/>
    <mergeCell ref="AX28:AY28"/>
    <mergeCell ref="AB28:AC28"/>
    <mergeCell ref="AD28:AE28"/>
    <mergeCell ref="AF28:AG28"/>
    <mergeCell ref="AH28:AI28"/>
    <mergeCell ref="R27:S27"/>
    <mergeCell ref="T27:U27"/>
    <mergeCell ref="V27:W27"/>
    <mergeCell ref="X27:Y27"/>
    <mergeCell ref="Z27:AA27"/>
    <mergeCell ref="AB27:AC27"/>
    <mergeCell ref="BB26:BC26"/>
    <mergeCell ref="BD26:BE26"/>
    <mergeCell ref="BF26:BG26"/>
    <mergeCell ref="BH26:BI26"/>
    <mergeCell ref="BJ26:BK26"/>
    <mergeCell ref="BL26:BM26"/>
    <mergeCell ref="AP26:AQ26"/>
    <mergeCell ref="AR26:AS26"/>
    <mergeCell ref="AT26:AU26"/>
    <mergeCell ref="AV26:AW26"/>
    <mergeCell ref="AX26:AY26"/>
    <mergeCell ref="AZ26:BA26"/>
    <mergeCell ref="AD26:AE26"/>
    <mergeCell ref="AF26:AG26"/>
    <mergeCell ref="AH26:AI26"/>
    <mergeCell ref="AJ26:AK26"/>
    <mergeCell ref="AL26:AM26"/>
    <mergeCell ref="AN26:AO26"/>
    <mergeCell ref="R26:S26"/>
    <mergeCell ref="T26:U26"/>
    <mergeCell ref="V26:W26"/>
    <mergeCell ref="X26:Y26"/>
    <mergeCell ref="Z26:AA26"/>
    <mergeCell ref="AB26:AC26"/>
    <mergeCell ref="BB27:BC27"/>
    <mergeCell ref="BD27:BE27"/>
    <mergeCell ref="BJ25:BK25"/>
    <mergeCell ref="BL25:BM25"/>
    <mergeCell ref="BN25:BO25"/>
    <mergeCell ref="BP25:BQ25"/>
    <mergeCell ref="BR25:BS29"/>
    <mergeCell ref="BT25:BW27"/>
    <mergeCell ref="BN26:BO26"/>
    <mergeCell ref="BP26:BQ26"/>
    <mergeCell ref="BN27:BO27"/>
    <mergeCell ref="BP27:BQ27"/>
    <mergeCell ref="AX25:AY25"/>
    <mergeCell ref="AZ25:BA25"/>
    <mergeCell ref="BB25:BC25"/>
    <mergeCell ref="BD25:BE25"/>
    <mergeCell ref="BF25:BG25"/>
    <mergeCell ref="BH25:BI25"/>
    <mergeCell ref="AL25:AM25"/>
    <mergeCell ref="AN25:AO25"/>
    <mergeCell ref="AP25:AQ25"/>
    <mergeCell ref="AR25:AS25"/>
    <mergeCell ref="AT25:AU25"/>
    <mergeCell ref="AV25:AW25"/>
    <mergeCell ref="BF27:BG27"/>
    <mergeCell ref="BH27:BI27"/>
    <mergeCell ref="BJ27:BK27"/>
    <mergeCell ref="BL27:BM27"/>
    <mergeCell ref="AP27:AQ27"/>
    <mergeCell ref="AR27:AS27"/>
    <mergeCell ref="AT27:AU27"/>
    <mergeCell ref="AV27:AW27"/>
    <mergeCell ref="AX27:AY27"/>
    <mergeCell ref="AZ27:BA27"/>
    <mergeCell ref="Z25:AA25"/>
    <mergeCell ref="AB25:AC25"/>
    <mergeCell ref="AD25:AE25"/>
    <mergeCell ref="AF25:AG25"/>
    <mergeCell ref="AH25:AI25"/>
    <mergeCell ref="AJ25:AK25"/>
    <mergeCell ref="BJ24:BK24"/>
    <mergeCell ref="BL24:BM24"/>
    <mergeCell ref="BN24:BO24"/>
    <mergeCell ref="BP24:BQ24"/>
    <mergeCell ref="BR24:BS24"/>
    <mergeCell ref="B25:Q27"/>
    <mergeCell ref="R25:S25"/>
    <mergeCell ref="T25:U25"/>
    <mergeCell ref="V25:W25"/>
    <mergeCell ref="X25:Y25"/>
    <mergeCell ref="AX24:AY24"/>
    <mergeCell ref="AZ24:BA24"/>
    <mergeCell ref="BB24:BC24"/>
    <mergeCell ref="BD24:BE24"/>
    <mergeCell ref="BF24:BG24"/>
    <mergeCell ref="BH24:BI24"/>
    <mergeCell ref="AL24:AM24"/>
    <mergeCell ref="AN24:AO24"/>
    <mergeCell ref="AP24:AQ24"/>
    <mergeCell ref="AR24:AS24"/>
    <mergeCell ref="AT24:AU24"/>
    <mergeCell ref="AV24:AW24"/>
    <mergeCell ref="Z24:AA24"/>
    <mergeCell ref="AB24:AC24"/>
    <mergeCell ref="AD24:AE24"/>
    <mergeCell ref="AF24:AG24"/>
    <mergeCell ref="AH24:AI24"/>
    <mergeCell ref="AJ24:AK24"/>
    <mergeCell ref="N24:O24"/>
    <mergeCell ref="P24:Q24"/>
    <mergeCell ref="R24:S24"/>
    <mergeCell ref="T24:U24"/>
    <mergeCell ref="V24:W24"/>
    <mergeCell ref="X24:Y24"/>
    <mergeCell ref="B24:C24"/>
    <mergeCell ref="D24:E24"/>
    <mergeCell ref="F24:G24"/>
    <mergeCell ref="H24:I24"/>
    <mergeCell ref="J24:K24"/>
    <mergeCell ref="L24:M24"/>
    <mergeCell ref="BH23:BI23"/>
    <mergeCell ref="BJ23:BK23"/>
    <mergeCell ref="BL23:BM23"/>
    <mergeCell ref="L23:M23"/>
    <mergeCell ref="N23:O23"/>
    <mergeCell ref="P23:Q23"/>
    <mergeCell ref="R23:S23"/>
    <mergeCell ref="T23:U23"/>
    <mergeCell ref="V23:W23"/>
    <mergeCell ref="BN23:BO23"/>
    <mergeCell ref="BP23:BQ23"/>
    <mergeCell ref="BR23:BS23"/>
    <mergeCell ref="AV23:AW23"/>
    <mergeCell ref="AX23:AY23"/>
    <mergeCell ref="AZ23:BA23"/>
    <mergeCell ref="BB23:BC23"/>
    <mergeCell ref="BD23:BE23"/>
    <mergeCell ref="BF23:BG23"/>
    <mergeCell ref="AJ23:AK23"/>
    <mergeCell ref="AL23:AM23"/>
    <mergeCell ref="AN23:AO23"/>
    <mergeCell ref="AP23:AQ23"/>
    <mergeCell ref="AR23:AS23"/>
    <mergeCell ref="AT23:AU23"/>
    <mergeCell ref="X23:Y23"/>
    <mergeCell ref="Z23:AA23"/>
    <mergeCell ref="AB23:AC23"/>
    <mergeCell ref="AD23:AE23"/>
    <mergeCell ref="AF23:AG23"/>
    <mergeCell ref="AH23:AI23"/>
    <mergeCell ref="BJ22:BK22"/>
    <mergeCell ref="BL22:BM22"/>
    <mergeCell ref="BN22:BO22"/>
    <mergeCell ref="BP22:BQ22"/>
    <mergeCell ref="BR22:BS22"/>
    <mergeCell ref="B23:C23"/>
    <mergeCell ref="D23:E23"/>
    <mergeCell ref="F23:G23"/>
    <mergeCell ref="H23:I23"/>
    <mergeCell ref="J23:K23"/>
    <mergeCell ref="AX22:AY22"/>
    <mergeCell ref="AZ22:BA22"/>
    <mergeCell ref="BB22:BC22"/>
    <mergeCell ref="BD22:BE22"/>
    <mergeCell ref="BF22:BG22"/>
    <mergeCell ref="BH22:BI22"/>
    <mergeCell ref="AL22:AM22"/>
    <mergeCell ref="AN22:AO22"/>
    <mergeCell ref="AP22:AQ22"/>
    <mergeCell ref="AR22:AS22"/>
    <mergeCell ref="AT22:AU22"/>
    <mergeCell ref="AV22:AW22"/>
    <mergeCell ref="Z22:AA22"/>
    <mergeCell ref="AB22:AC22"/>
    <mergeCell ref="AD22:AE22"/>
    <mergeCell ref="AF22:AG22"/>
    <mergeCell ref="AH22:AI22"/>
    <mergeCell ref="AJ22:AK22"/>
    <mergeCell ref="N22:O22"/>
    <mergeCell ref="P22:Q22"/>
    <mergeCell ref="R22:S22"/>
    <mergeCell ref="T22:U22"/>
    <mergeCell ref="V22:W22"/>
    <mergeCell ref="X22:Y22"/>
    <mergeCell ref="B22:C22"/>
    <mergeCell ref="D22:E22"/>
    <mergeCell ref="F22:G22"/>
    <mergeCell ref="H22:I22"/>
    <mergeCell ref="J22:K22"/>
    <mergeCell ref="L22:M22"/>
    <mergeCell ref="BH21:BI21"/>
    <mergeCell ref="BJ21:BK21"/>
    <mergeCell ref="BL21:BM21"/>
    <mergeCell ref="BN21:BO21"/>
    <mergeCell ref="BP21:BQ21"/>
    <mergeCell ref="BR21:BS21"/>
    <mergeCell ref="AV21:AW21"/>
    <mergeCell ref="AX21:AY21"/>
    <mergeCell ref="AZ21:BA21"/>
    <mergeCell ref="BB21:BC21"/>
    <mergeCell ref="BD21:BE21"/>
    <mergeCell ref="BF21:BG21"/>
    <mergeCell ref="AJ21:AK21"/>
    <mergeCell ref="AL21:AM21"/>
    <mergeCell ref="AN21:AO21"/>
    <mergeCell ref="AP21:AQ21"/>
    <mergeCell ref="AR21:AS21"/>
    <mergeCell ref="AT21:AU21"/>
    <mergeCell ref="X21:Y21"/>
    <mergeCell ref="Z21:AA21"/>
    <mergeCell ref="AB21:AC21"/>
    <mergeCell ref="AD21:AE21"/>
    <mergeCell ref="AF21:AG21"/>
    <mergeCell ref="AH21:AI21"/>
    <mergeCell ref="L21:M21"/>
    <mergeCell ref="N21:O21"/>
    <mergeCell ref="P21:Q21"/>
    <mergeCell ref="R21:S21"/>
    <mergeCell ref="T21:U21"/>
    <mergeCell ref="V21:W21"/>
    <mergeCell ref="BJ20:BK20"/>
    <mergeCell ref="BL20:BM20"/>
    <mergeCell ref="BN20:BO20"/>
    <mergeCell ref="BP20:BQ20"/>
    <mergeCell ref="BR20:BS20"/>
    <mergeCell ref="B21:C21"/>
    <mergeCell ref="D21:E21"/>
    <mergeCell ref="F21:G21"/>
    <mergeCell ref="H21:I21"/>
    <mergeCell ref="J21:K21"/>
    <mergeCell ref="AX20:AY20"/>
    <mergeCell ref="AZ20:BA20"/>
    <mergeCell ref="BB20:BC20"/>
    <mergeCell ref="BD20:BE20"/>
    <mergeCell ref="BF20:BG20"/>
    <mergeCell ref="BH20:BI20"/>
    <mergeCell ref="AL20:AM20"/>
    <mergeCell ref="AN20:AO20"/>
    <mergeCell ref="AP20:AQ20"/>
    <mergeCell ref="AR20:AS20"/>
    <mergeCell ref="AT20:AU20"/>
    <mergeCell ref="AV20:AW20"/>
    <mergeCell ref="Z20:AA20"/>
    <mergeCell ref="AB20:AC20"/>
    <mergeCell ref="AD20:AE20"/>
    <mergeCell ref="AF20:AG20"/>
    <mergeCell ref="AH20:AI20"/>
    <mergeCell ref="AJ20:AK20"/>
    <mergeCell ref="N20:O20"/>
    <mergeCell ref="P20:Q20"/>
    <mergeCell ref="R20:S20"/>
    <mergeCell ref="T20:U20"/>
    <mergeCell ref="V20:W20"/>
    <mergeCell ref="X20:Y20"/>
    <mergeCell ref="B20:C20"/>
    <mergeCell ref="D20:E20"/>
    <mergeCell ref="F20:G20"/>
    <mergeCell ref="H20:I20"/>
    <mergeCell ref="J20:K20"/>
    <mergeCell ref="L20:M20"/>
    <mergeCell ref="BH19:BI19"/>
    <mergeCell ref="BJ19:BK19"/>
    <mergeCell ref="BL19:BM19"/>
    <mergeCell ref="L19:M19"/>
    <mergeCell ref="N19:O19"/>
    <mergeCell ref="P19:Q19"/>
    <mergeCell ref="R19:S19"/>
    <mergeCell ref="T19:U19"/>
    <mergeCell ref="V19:W19"/>
    <mergeCell ref="BN19:BO19"/>
    <mergeCell ref="BP19:BQ19"/>
    <mergeCell ref="BR19:BS19"/>
    <mergeCell ref="AV19:AW19"/>
    <mergeCell ref="AX19:AY19"/>
    <mergeCell ref="AZ19:BA19"/>
    <mergeCell ref="BB19:BC19"/>
    <mergeCell ref="BD19:BE19"/>
    <mergeCell ref="BF19:BG19"/>
    <mergeCell ref="AJ19:AK19"/>
    <mergeCell ref="AL19:AM19"/>
    <mergeCell ref="AN19:AO19"/>
    <mergeCell ref="AP19:AQ19"/>
    <mergeCell ref="AR19:AS19"/>
    <mergeCell ref="AT19:AU19"/>
    <mergeCell ref="X19:Y19"/>
    <mergeCell ref="Z19:AA19"/>
    <mergeCell ref="AB19:AC19"/>
    <mergeCell ref="AD19:AE19"/>
    <mergeCell ref="AF19:AG19"/>
    <mergeCell ref="AH19:AI19"/>
    <mergeCell ref="BJ18:BK18"/>
    <mergeCell ref="BL18:BM18"/>
    <mergeCell ref="BN18:BO18"/>
    <mergeCell ref="BP18:BQ18"/>
    <mergeCell ref="BR18:BS18"/>
    <mergeCell ref="B19:C19"/>
    <mergeCell ref="D19:E19"/>
    <mergeCell ref="F19:G19"/>
    <mergeCell ref="H19:I19"/>
    <mergeCell ref="J19:K19"/>
    <mergeCell ref="AX18:AY18"/>
    <mergeCell ref="AZ18:BA18"/>
    <mergeCell ref="BB18:BC18"/>
    <mergeCell ref="BD18:BE18"/>
    <mergeCell ref="BF18:BG18"/>
    <mergeCell ref="BH18:BI18"/>
    <mergeCell ref="AL18:AM18"/>
    <mergeCell ref="AN18:AO18"/>
    <mergeCell ref="AP18:AQ18"/>
    <mergeCell ref="AR18:AS18"/>
    <mergeCell ref="AT18:AU18"/>
    <mergeCell ref="AV18:AW18"/>
    <mergeCell ref="Z18:AA18"/>
    <mergeCell ref="AB18:AC18"/>
    <mergeCell ref="AD18:AE18"/>
    <mergeCell ref="AF18:AG18"/>
    <mergeCell ref="AH18:AI18"/>
    <mergeCell ref="AJ18:AK18"/>
    <mergeCell ref="N18:O18"/>
    <mergeCell ref="P18:Q18"/>
    <mergeCell ref="R18:S18"/>
    <mergeCell ref="T18:U18"/>
    <mergeCell ref="V18:W18"/>
    <mergeCell ref="X18:Y18"/>
    <mergeCell ref="B18:C18"/>
    <mergeCell ref="D18:E18"/>
    <mergeCell ref="F18:G18"/>
    <mergeCell ref="H18:I18"/>
    <mergeCell ref="J18:K18"/>
    <mergeCell ref="L18:M18"/>
    <mergeCell ref="BH17:BI17"/>
    <mergeCell ref="BJ17:BK17"/>
    <mergeCell ref="BL17:BM17"/>
    <mergeCell ref="BN17:BO17"/>
    <mergeCell ref="BP17:BQ17"/>
    <mergeCell ref="BR17:BS17"/>
    <mergeCell ref="AV17:AW17"/>
    <mergeCell ref="AX17:AY17"/>
    <mergeCell ref="AZ17:BA17"/>
    <mergeCell ref="BB17:BC17"/>
    <mergeCell ref="BD17:BE17"/>
    <mergeCell ref="BF17:BG17"/>
    <mergeCell ref="AJ17:AK17"/>
    <mergeCell ref="AL17:AM17"/>
    <mergeCell ref="AN17:AO17"/>
    <mergeCell ref="AP17:AQ17"/>
    <mergeCell ref="AR17:AS17"/>
    <mergeCell ref="AT17:AU17"/>
    <mergeCell ref="X17:Y17"/>
    <mergeCell ref="Z17:AA17"/>
    <mergeCell ref="AB17:AC17"/>
    <mergeCell ref="AD17:AE17"/>
    <mergeCell ref="AF17:AG17"/>
    <mergeCell ref="AH17:AI17"/>
    <mergeCell ref="L17:M17"/>
    <mergeCell ref="N17:O17"/>
    <mergeCell ref="P17:Q17"/>
    <mergeCell ref="R17:S17"/>
    <mergeCell ref="T17:U17"/>
    <mergeCell ref="V17:W17"/>
    <mergeCell ref="BJ16:BK16"/>
    <mergeCell ref="BL16:BM16"/>
    <mergeCell ref="BN16:BO16"/>
    <mergeCell ref="BP16:BQ16"/>
    <mergeCell ref="BR16:BS16"/>
    <mergeCell ref="B17:C17"/>
    <mergeCell ref="D17:E17"/>
    <mergeCell ref="F17:G17"/>
    <mergeCell ref="H17:I17"/>
    <mergeCell ref="J17:K17"/>
    <mergeCell ref="AX16:AY16"/>
    <mergeCell ref="AZ16:BA16"/>
    <mergeCell ref="BB16:BC16"/>
    <mergeCell ref="BD16:BE16"/>
    <mergeCell ref="BF16:BG16"/>
    <mergeCell ref="BH16:BI16"/>
    <mergeCell ref="AL16:AM16"/>
    <mergeCell ref="AN16:AO16"/>
    <mergeCell ref="AP16:AQ16"/>
    <mergeCell ref="AR16:AS16"/>
    <mergeCell ref="AT16:AU16"/>
    <mergeCell ref="AV16:AW16"/>
    <mergeCell ref="Z16:AA16"/>
    <mergeCell ref="AB16:AC16"/>
    <mergeCell ref="AD16:AE16"/>
    <mergeCell ref="AF16:AG16"/>
    <mergeCell ref="AH16:AI16"/>
    <mergeCell ref="AJ16:AK16"/>
    <mergeCell ref="N16:O16"/>
    <mergeCell ref="P16:Q16"/>
    <mergeCell ref="R16:S16"/>
    <mergeCell ref="T16:U16"/>
    <mergeCell ref="V16:W16"/>
    <mergeCell ref="X16:Y16"/>
    <mergeCell ref="BL15:BM15"/>
    <mergeCell ref="BN15:BO15"/>
    <mergeCell ref="BP15:BQ15"/>
    <mergeCell ref="BR15:BS15"/>
    <mergeCell ref="B16:C16"/>
    <mergeCell ref="D16:E16"/>
    <mergeCell ref="F16:G16"/>
    <mergeCell ref="H16:I16"/>
    <mergeCell ref="J16:K16"/>
    <mergeCell ref="L16:M16"/>
    <mergeCell ref="AZ15:BA15"/>
    <mergeCell ref="BB15:BC15"/>
    <mergeCell ref="BD15:BE15"/>
    <mergeCell ref="BF15:BG15"/>
    <mergeCell ref="BH15:BI15"/>
    <mergeCell ref="BJ15:BK15"/>
    <mergeCell ref="AN15:AO15"/>
    <mergeCell ref="AP15:AQ15"/>
    <mergeCell ref="AR15:AS15"/>
    <mergeCell ref="AT15:AU15"/>
    <mergeCell ref="AV15:AW15"/>
    <mergeCell ref="AX15:AY15"/>
    <mergeCell ref="AB15:AC15"/>
    <mergeCell ref="AD15:AE15"/>
    <mergeCell ref="AF15:AG15"/>
    <mergeCell ref="AH15:AI15"/>
    <mergeCell ref="AJ15:AK15"/>
    <mergeCell ref="AL15:AM15"/>
    <mergeCell ref="P15:Q15"/>
    <mergeCell ref="R15:S15"/>
    <mergeCell ref="T15:U15"/>
    <mergeCell ref="V15:W15"/>
    <mergeCell ref="X15:Y15"/>
    <mergeCell ref="Z15:AA15"/>
    <mergeCell ref="BT14:BW14"/>
    <mergeCell ref="BX14:CE14"/>
    <mergeCell ref="CF14:CQ14"/>
    <mergeCell ref="B15:C15"/>
    <mergeCell ref="D15:E15"/>
    <mergeCell ref="F15:G15"/>
    <mergeCell ref="H15:I15"/>
    <mergeCell ref="J15:K15"/>
    <mergeCell ref="L15:M15"/>
    <mergeCell ref="N15:O15"/>
    <mergeCell ref="BJ13:BK13"/>
    <mergeCell ref="BL13:BM13"/>
    <mergeCell ref="BN13:BO13"/>
    <mergeCell ref="BP13:BQ13"/>
    <mergeCell ref="B14:Q14"/>
    <mergeCell ref="R14:BQ14"/>
    <mergeCell ref="AX13:AY13"/>
    <mergeCell ref="AZ13:BA13"/>
    <mergeCell ref="BB13:BC13"/>
    <mergeCell ref="BD13:BE13"/>
    <mergeCell ref="BF13:BG13"/>
    <mergeCell ref="BH13:BI13"/>
    <mergeCell ref="AL13:AM13"/>
    <mergeCell ref="AN13:AO13"/>
    <mergeCell ref="AP13:AQ13"/>
    <mergeCell ref="AR13:AS13"/>
    <mergeCell ref="AT13:AU13"/>
    <mergeCell ref="AV13:AW13"/>
    <mergeCell ref="Z13:AA13"/>
    <mergeCell ref="AB13:AC13"/>
    <mergeCell ref="AD13:AE13"/>
    <mergeCell ref="AF13:AG13"/>
    <mergeCell ref="AH13:AI13"/>
    <mergeCell ref="AJ13:AK13"/>
    <mergeCell ref="N13:O13"/>
    <mergeCell ref="P13:Q13"/>
    <mergeCell ref="R13:S13"/>
    <mergeCell ref="T13:U13"/>
    <mergeCell ref="V13:W13"/>
    <mergeCell ref="X13:Y13"/>
    <mergeCell ref="B13:C13"/>
    <mergeCell ref="D13:E13"/>
    <mergeCell ref="F13:G13"/>
    <mergeCell ref="H13:I13"/>
    <mergeCell ref="J13:K13"/>
    <mergeCell ref="L13:M13"/>
    <mergeCell ref="CL9:CM9"/>
    <mergeCell ref="CN9:CO9"/>
    <mergeCell ref="CP9:CQ9"/>
    <mergeCell ref="B11:BQ12"/>
    <mergeCell ref="BR11:BS14"/>
    <mergeCell ref="BT11:BW12"/>
    <mergeCell ref="BX11:CE11"/>
    <mergeCell ref="CF11:CQ11"/>
    <mergeCell ref="BX12:CE12"/>
    <mergeCell ref="CF12:CQ12"/>
    <mergeCell ref="BZ9:CA9"/>
    <mergeCell ref="CB9:CC9"/>
    <mergeCell ref="CD9:CE9"/>
    <mergeCell ref="CF9:CG9"/>
    <mergeCell ref="CH9:CI9"/>
    <mergeCell ref="CJ9:CK9"/>
    <mergeCell ref="BN9:BO9"/>
    <mergeCell ref="BP9:BQ9"/>
    <mergeCell ref="BR9:BS9"/>
    <mergeCell ref="BT9:BU9"/>
    <mergeCell ref="BV9:BW9"/>
    <mergeCell ref="BX9:BY9"/>
    <mergeCell ref="AV9:AW9"/>
    <mergeCell ref="BD9:BE9"/>
    <mergeCell ref="BF9:BG9"/>
    <mergeCell ref="BH9:BI9"/>
    <mergeCell ref="BJ9:BK9"/>
    <mergeCell ref="BL9:BM9"/>
    <mergeCell ref="AL9:AM9"/>
    <mergeCell ref="AN9:AO9"/>
    <mergeCell ref="AP9:AQ9"/>
    <mergeCell ref="AR9:AS9"/>
    <mergeCell ref="AT9:AU9"/>
    <mergeCell ref="X9:Y9"/>
    <mergeCell ref="Z9:AA9"/>
    <mergeCell ref="AB9:AC9"/>
    <mergeCell ref="AD9:AE9"/>
    <mergeCell ref="AF9:AG9"/>
    <mergeCell ref="AH9:AI9"/>
    <mergeCell ref="L9:M9"/>
    <mergeCell ref="N9:O9"/>
    <mergeCell ref="P9:Q9"/>
    <mergeCell ref="R9:S9"/>
    <mergeCell ref="T9:U9"/>
    <mergeCell ref="V9:W9"/>
    <mergeCell ref="CA4:CB4"/>
    <mergeCell ref="CC4:CD4"/>
    <mergeCell ref="CE4:CF4"/>
    <mergeCell ref="AV7:AW8"/>
    <mergeCell ref="AZ7:BC9"/>
    <mergeCell ref="BD7:BU8"/>
    <mergeCell ref="BV7:CQ7"/>
    <mergeCell ref="BV8:CQ8"/>
    <mergeCell ref="B9:C9"/>
    <mergeCell ref="D9:E9"/>
    <mergeCell ref="F9:G9"/>
    <mergeCell ref="H9:I9"/>
    <mergeCell ref="J9:K9"/>
    <mergeCell ref="AJ7:AK8"/>
    <mergeCell ref="AL7:AM8"/>
    <mergeCell ref="AN7:AO8"/>
    <mergeCell ref="AP7:AQ8"/>
    <mergeCell ref="AR7:AS8"/>
    <mergeCell ref="AT7:AU8"/>
    <mergeCell ref="X7:Y8"/>
    <mergeCell ref="Z7:AA8"/>
    <mergeCell ref="AB7:AC8"/>
    <mergeCell ref="AD7:AE8"/>
    <mergeCell ref="AF7:AG8"/>
    <mergeCell ref="AH7:AI8"/>
    <mergeCell ref="L7:M8"/>
    <mergeCell ref="N7:O8"/>
    <mergeCell ref="P7:Q8"/>
    <mergeCell ref="R7:S8"/>
    <mergeCell ref="T7:U8"/>
    <mergeCell ref="V7:W8"/>
    <mergeCell ref="AJ9:AK9"/>
    <mergeCell ref="BM1:CD1"/>
    <mergeCell ref="CL1:CQ1"/>
    <mergeCell ref="F2:I3"/>
    <mergeCell ref="J2:V3"/>
    <mergeCell ref="W2:AJ2"/>
    <mergeCell ref="W3:AG3"/>
    <mergeCell ref="BJ3:BM3"/>
    <mergeCell ref="BO3:BR3"/>
    <mergeCell ref="BT3:BW3"/>
    <mergeCell ref="BY3:CJ3"/>
    <mergeCell ref="A7:A9"/>
    <mergeCell ref="B7:C8"/>
    <mergeCell ref="D7:E8"/>
    <mergeCell ref="F7:G8"/>
    <mergeCell ref="H7:I8"/>
    <mergeCell ref="J7:K8"/>
    <mergeCell ref="CG4:CH4"/>
    <mergeCell ref="CI4:CJ4"/>
    <mergeCell ref="CL4:CM4"/>
    <mergeCell ref="CN4:CO4"/>
    <mergeCell ref="CP4:CQ4"/>
    <mergeCell ref="R5:S5"/>
    <mergeCell ref="AF5:AG5"/>
    <mergeCell ref="AI5:AJ5"/>
    <mergeCell ref="AL5:AM5"/>
    <mergeCell ref="CL3:CQ3"/>
    <mergeCell ref="H4:Q5"/>
    <mergeCell ref="BJ4:BM4"/>
    <mergeCell ref="BO4:BR4"/>
    <mergeCell ref="BT4:BU4"/>
    <mergeCell ref="BV4:BW4"/>
    <mergeCell ref="BY4:BZ4"/>
  </mergeCells>
  <phoneticPr fontId="4"/>
  <dataValidations count="3">
    <dataValidation type="list" allowBlank="1" showInputMessage="1" showErrorMessage="1" sqref="R44:S44" xr:uid="{00000000-0002-0000-0200-000000000000}">
      <formula1>"1,2"</formula1>
    </dataValidation>
    <dataValidation type="list" allowBlank="1" showInputMessage="1" showErrorMessage="1" sqref="R39:S39" xr:uid="{00000000-0002-0000-0200-000001000000}">
      <formula1>"知,大"</formula1>
    </dataValidation>
    <dataValidation type="list" allowBlank="1" showInputMessage="1" showErrorMessage="1" sqref="T39:U39" xr:uid="{00000000-0002-0000-0200-000002000000}">
      <formula1>"般,特"</formula1>
    </dataValidation>
  </dataValidations>
  <printOptions horizontalCentered="1" verticalCentered="1"/>
  <pageMargins left="0" right="0" top="0.39370078740157483" bottom="0" header="0.31496062992125984" footer="0"/>
  <pageSetup paperSize="8" scale="73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A1:AG230"/>
  <sheetViews>
    <sheetView zoomScale="85" zoomScaleNormal="85" zoomScaleSheetLayoutView="85" workbookViewId="0">
      <selection activeCell="C6" sqref="C6"/>
    </sheetView>
  </sheetViews>
  <sheetFormatPr defaultRowHeight="13.5" x14ac:dyDescent="0.15"/>
  <cols>
    <col min="1" max="2" width="2.25" style="42" customWidth="1"/>
    <col min="3" max="8" width="4.375" style="42" customWidth="1"/>
    <col min="9" max="9" width="2.25" style="42" customWidth="1"/>
    <col min="10" max="10" width="3.25" style="43" customWidth="1"/>
    <col min="11" max="11" width="2.25" style="42" customWidth="1"/>
    <col min="12" max="12" width="13" style="42" bestFit="1" customWidth="1"/>
    <col min="13" max="13" width="12" style="42" customWidth="1"/>
    <col min="14" max="14" width="10.25" style="42" customWidth="1"/>
    <col min="15" max="15" width="9.125" style="42" customWidth="1"/>
    <col min="16" max="16" width="8.5" style="42" customWidth="1"/>
    <col min="17" max="17" width="4.25" style="42" customWidth="1"/>
    <col min="18" max="18" width="2.25" style="42" customWidth="1"/>
    <col min="19" max="19" width="3" style="43" customWidth="1"/>
    <col min="20" max="20" width="2.25" style="42" customWidth="1"/>
    <col min="21" max="21" width="7.875" style="42" customWidth="1"/>
    <col min="22" max="22" width="12.125" style="44" customWidth="1"/>
    <col min="23" max="23" width="9.25" style="44" customWidth="1"/>
    <col min="24" max="24" width="9" style="43"/>
    <col min="25" max="25" width="10.375" style="43" customWidth="1"/>
    <col min="26" max="26" width="4.125" style="42" customWidth="1"/>
    <col min="27" max="27" width="9" style="42"/>
    <col min="28" max="32" width="14" style="42" customWidth="1"/>
    <col min="33" max="38" width="22.75" style="42" customWidth="1"/>
    <col min="39" max="16384" width="9" style="42"/>
  </cols>
  <sheetData>
    <row r="1" spans="1:33" x14ac:dyDescent="0.15">
      <c r="A1" s="41" t="s">
        <v>601</v>
      </c>
      <c r="B1" s="41"/>
    </row>
    <row r="3" spans="1:33" ht="14.25" thickBot="1" x14ac:dyDescent="0.2">
      <c r="B3" s="41" t="s">
        <v>599</v>
      </c>
      <c r="C3" s="41"/>
      <c r="K3" s="41" t="s">
        <v>600</v>
      </c>
      <c r="L3" s="41"/>
      <c r="U3" s="41" t="s">
        <v>601</v>
      </c>
    </row>
    <row r="4" spans="1:33" ht="14.25" thickTop="1" x14ac:dyDescent="0.15">
      <c r="B4" s="45"/>
      <c r="C4" s="46"/>
      <c r="D4" s="46"/>
      <c r="E4" s="46"/>
      <c r="F4" s="46"/>
      <c r="G4" s="46"/>
      <c r="H4" s="46"/>
      <c r="I4" s="47"/>
      <c r="K4" s="45"/>
      <c r="L4" s="46"/>
      <c r="M4" s="46"/>
      <c r="N4" s="46"/>
      <c r="O4" s="46"/>
      <c r="P4" s="46"/>
      <c r="Q4" s="46"/>
      <c r="R4" s="47"/>
    </row>
    <row r="5" spans="1:33" ht="14.25" thickBot="1" x14ac:dyDescent="0.2">
      <c r="B5" s="48"/>
      <c r="C5" s="49" t="s">
        <v>610</v>
      </c>
      <c r="D5" s="50"/>
      <c r="E5" s="50"/>
      <c r="F5" s="50"/>
      <c r="G5" s="50"/>
      <c r="H5" s="50"/>
      <c r="I5" s="51"/>
      <c r="K5" s="48"/>
      <c r="L5" s="52" t="s">
        <v>285</v>
      </c>
      <c r="M5" s="52" t="s">
        <v>556</v>
      </c>
      <c r="N5" s="53"/>
      <c r="O5" s="53"/>
      <c r="P5" s="50"/>
      <c r="Q5" s="50"/>
      <c r="R5" s="51"/>
      <c r="U5" s="54" t="s">
        <v>286</v>
      </c>
      <c r="V5" s="55" t="s">
        <v>285</v>
      </c>
      <c r="W5" s="54" t="s">
        <v>556</v>
      </c>
      <c r="X5" s="56" t="s">
        <v>598</v>
      </c>
      <c r="Y5" s="57" t="s">
        <v>287</v>
      </c>
    </row>
    <row r="6" spans="1:33" ht="14.25" thickBot="1" x14ac:dyDescent="0.2">
      <c r="B6" s="48"/>
      <c r="C6" s="58">
        <f>付票!B13</f>
        <v>0</v>
      </c>
      <c r="D6" s="59">
        <f>付票!D13</f>
        <v>0</v>
      </c>
      <c r="E6" s="59">
        <f>付票!F13</f>
        <v>0</v>
      </c>
      <c r="F6" s="59">
        <f>付票!H13</f>
        <v>0</v>
      </c>
      <c r="G6" s="60">
        <f>付票!J13</f>
        <v>0</v>
      </c>
      <c r="H6" s="61"/>
      <c r="I6" s="51"/>
      <c r="J6" s="62" t="s">
        <v>602</v>
      </c>
      <c r="K6" s="48"/>
      <c r="L6" s="63" t="str">
        <f>C6&amp;D6&amp;E6&amp;F6&amp;G6</f>
        <v>00000</v>
      </c>
      <c r="M6" s="64" t="str">
        <f>LEFT(L6,3)</f>
        <v>000</v>
      </c>
      <c r="N6" s="50"/>
      <c r="O6" s="50"/>
      <c r="P6" s="50"/>
      <c r="Q6" s="50"/>
      <c r="R6" s="51"/>
      <c r="S6" s="62" t="s">
        <v>602</v>
      </c>
      <c r="U6" s="65" t="s">
        <v>103</v>
      </c>
      <c r="V6" s="66" t="s">
        <v>288</v>
      </c>
      <c r="W6" s="66" t="str">
        <f t="shared" ref="W6:W69" si="0">LEFT(V6,3)</f>
        <v>札幌市</v>
      </c>
      <c r="X6" s="67">
        <v>51</v>
      </c>
      <c r="Y6" s="68" t="s">
        <v>557</v>
      </c>
    </row>
    <row r="7" spans="1:33" x14ac:dyDescent="0.15">
      <c r="B7" s="48"/>
      <c r="C7" s="50"/>
      <c r="D7" s="50"/>
      <c r="E7" s="50"/>
      <c r="F7" s="50"/>
      <c r="G7" s="50"/>
      <c r="H7" s="50"/>
      <c r="I7" s="51"/>
      <c r="K7" s="48"/>
      <c r="L7" s="50"/>
      <c r="M7" s="50"/>
      <c r="N7" s="50"/>
      <c r="O7" s="50"/>
      <c r="P7" s="50"/>
      <c r="Q7" s="50"/>
      <c r="R7" s="51"/>
      <c r="U7" s="65"/>
      <c r="V7" s="69" t="s">
        <v>289</v>
      </c>
      <c r="W7" s="66" t="str">
        <f t="shared" si="0"/>
        <v>江別市</v>
      </c>
      <c r="X7" s="67">
        <v>51</v>
      </c>
      <c r="Y7" s="70" t="s">
        <v>558</v>
      </c>
      <c r="AA7" s="71"/>
      <c r="AB7" s="71"/>
      <c r="AE7" s="71"/>
      <c r="AG7" s="71"/>
    </row>
    <row r="8" spans="1:33" x14ac:dyDescent="0.15">
      <c r="B8" s="48"/>
      <c r="C8" s="50"/>
      <c r="D8" s="50"/>
      <c r="E8" s="50"/>
      <c r="F8" s="50"/>
      <c r="G8" s="50"/>
      <c r="H8" s="50"/>
      <c r="I8" s="51"/>
      <c r="K8" s="48"/>
      <c r="L8" s="50"/>
      <c r="M8" s="50"/>
      <c r="N8" s="50"/>
      <c r="O8" s="50"/>
      <c r="P8" s="50"/>
      <c r="Q8" s="50"/>
      <c r="R8" s="51"/>
      <c r="U8" s="65"/>
      <c r="V8" s="69" t="s">
        <v>559</v>
      </c>
      <c r="W8" s="66" t="str">
        <f t="shared" si="0"/>
        <v>千歳市</v>
      </c>
      <c r="X8" s="67">
        <v>51</v>
      </c>
      <c r="Y8" s="70" t="s">
        <v>560</v>
      </c>
      <c r="AA8" s="71"/>
      <c r="AB8" s="71"/>
      <c r="AE8" s="71"/>
      <c r="AG8" s="71"/>
    </row>
    <row r="9" spans="1:33" ht="14.25" thickBot="1" x14ac:dyDescent="0.2">
      <c r="B9" s="48"/>
      <c r="C9" s="49" t="s">
        <v>609</v>
      </c>
      <c r="D9" s="72"/>
      <c r="E9" s="50"/>
      <c r="F9" s="73" t="s">
        <v>611</v>
      </c>
      <c r="G9" s="50"/>
      <c r="H9" s="50"/>
      <c r="I9" s="51"/>
      <c r="K9" s="48"/>
      <c r="L9" s="74" t="s">
        <v>620</v>
      </c>
      <c r="M9" s="75" t="s">
        <v>598</v>
      </c>
      <c r="N9" s="76" t="s">
        <v>287</v>
      </c>
      <c r="O9" s="77"/>
      <c r="P9" s="77"/>
      <c r="Q9" s="77"/>
      <c r="R9" s="51"/>
      <c r="U9" s="65"/>
      <c r="V9" s="69" t="s">
        <v>290</v>
      </c>
      <c r="W9" s="66" t="str">
        <f t="shared" si="0"/>
        <v>恵庭市</v>
      </c>
      <c r="X9" s="67">
        <v>51</v>
      </c>
      <c r="Y9" s="70" t="s">
        <v>561</v>
      </c>
      <c r="AA9" s="71"/>
      <c r="AB9" s="71"/>
      <c r="AE9" s="71"/>
      <c r="AG9" s="71"/>
    </row>
    <row r="10" spans="1:33" ht="14.25" thickBot="1" x14ac:dyDescent="0.2">
      <c r="B10" s="48"/>
      <c r="C10" s="78" t="str">
        <f>LEFT(M10,1)</f>
        <v/>
      </c>
      <c r="D10" s="79" t="str">
        <f>RIGHT(M10,1)</f>
        <v/>
      </c>
      <c r="E10" s="53"/>
      <c r="F10" s="78" t="str">
        <f>LEFT(N10,1)</f>
        <v/>
      </c>
      <c r="G10" s="80" t="str">
        <f>MID(N10,2,1)</f>
        <v/>
      </c>
      <c r="H10" s="79" t="str">
        <f>RIGHT(N10,1)</f>
        <v/>
      </c>
      <c r="I10" s="51"/>
      <c r="J10" s="62" t="s">
        <v>603</v>
      </c>
      <c r="K10" s="48"/>
      <c r="L10" s="81" t="str">
        <f>IF(OR(M10=51,M10=52,M10=53,M10=54,M10=55,M10=56,M10=57,M10=58,M10=59,M10=60,M10=61,M10=62,M10=63,M10=64),"道内","道外")</f>
        <v>道外</v>
      </c>
      <c r="M10" s="67" t="str">
        <f>IF(ISNA(VLOOKUP($M$6,$W$6:$Y$230,2,FALSE)),"",VLOOKUP($M$6,$W$6:$Y$230,2,FALSE))</f>
        <v/>
      </c>
      <c r="N10" s="67" t="str">
        <f>IF(ISNA(VLOOKUP($M$6,$W$6:$Y$230,3,FALSE)),"",VLOOKUP($M$6,$W$6:$Y$230,3,FALSE))</f>
        <v/>
      </c>
      <c r="O10" s="77"/>
      <c r="P10" s="77"/>
      <c r="Q10" s="77"/>
      <c r="R10" s="51"/>
      <c r="S10" s="62" t="s">
        <v>603</v>
      </c>
      <c r="U10" s="65"/>
      <c r="V10" s="69" t="s">
        <v>291</v>
      </c>
      <c r="W10" s="66" t="str">
        <f t="shared" si="0"/>
        <v>北広島</v>
      </c>
      <c r="X10" s="67">
        <v>51</v>
      </c>
      <c r="Y10" s="70">
        <v>101</v>
      </c>
      <c r="AA10" s="71"/>
      <c r="AB10" s="71"/>
      <c r="AE10" s="71"/>
      <c r="AG10" s="71"/>
    </row>
    <row r="11" spans="1:33" x14ac:dyDescent="0.15">
      <c r="B11" s="48"/>
      <c r="C11" s="50" t="str">
        <f>付票!BT4</f>
        <v/>
      </c>
      <c r="D11" s="50" t="str">
        <f>付票!BV4</f>
        <v/>
      </c>
      <c r="E11" s="50"/>
      <c r="F11" s="50" t="str">
        <f>付票!CL4</f>
        <v/>
      </c>
      <c r="G11" s="50" t="str">
        <f>付票!CN4</f>
        <v/>
      </c>
      <c r="H11" s="50" t="str">
        <f>付票!CP4</f>
        <v/>
      </c>
      <c r="I11" s="51"/>
      <c r="K11" s="48"/>
      <c r="M11" s="50"/>
      <c r="N11" s="50"/>
      <c r="O11" s="50"/>
      <c r="P11" s="50"/>
      <c r="Q11" s="50"/>
      <c r="R11" s="51"/>
      <c r="U11" s="65"/>
      <c r="V11" s="69" t="s">
        <v>292</v>
      </c>
      <c r="W11" s="66" t="str">
        <f t="shared" si="0"/>
        <v>石狩市</v>
      </c>
      <c r="X11" s="67">
        <v>51</v>
      </c>
      <c r="Y11" s="70">
        <v>102</v>
      </c>
      <c r="AA11" s="71"/>
      <c r="AB11" s="71"/>
    </row>
    <row r="12" spans="1:33" ht="13.5" customHeight="1" thickBot="1" x14ac:dyDescent="0.2">
      <c r="B12" s="82"/>
      <c r="C12" s="83"/>
      <c r="D12" s="83"/>
      <c r="E12" s="83"/>
      <c r="F12" s="83"/>
      <c r="G12" s="83"/>
      <c r="H12" s="83"/>
      <c r="I12" s="84"/>
      <c r="J12" s="53"/>
      <c r="K12" s="48"/>
      <c r="L12" s="50"/>
      <c r="M12" s="50"/>
      <c r="N12" s="50"/>
      <c r="O12" s="50"/>
      <c r="P12" s="50"/>
      <c r="Q12" s="50"/>
      <c r="R12" s="51"/>
      <c r="U12" s="65"/>
      <c r="V12" s="85" t="s">
        <v>293</v>
      </c>
      <c r="W12" s="66" t="str">
        <f t="shared" si="0"/>
        <v>当別町</v>
      </c>
      <c r="X12" s="67">
        <v>51</v>
      </c>
      <c r="Y12" s="70">
        <v>103</v>
      </c>
      <c r="AA12" s="71"/>
      <c r="AB12" s="71"/>
    </row>
    <row r="13" spans="1:33" ht="14.25" thickTop="1" x14ac:dyDescent="0.15">
      <c r="B13" s="45"/>
      <c r="C13" s="46"/>
      <c r="D13" s="46"/>
      <c r="E13" s="46"/>
      <c r="F13" s="46"/>
      <c r="G13" s="46"/>
      <c r="H13" s="46"/>
      <c r="I13" s="47"/>
      <c r="K13" s="48"/>
      <c r="L13" s="50"/>
      <c r="M13" s="50"/>
      <c r="N13" s="50"/>
      <c r="O13" s="50"/>
      <c r="P13" s="50"/>
      <c r="Q13" s="50"/>
      <c r="R13" s="51"/>
      <c r="U13" s="65"/>
      <c r="V13" s="85" t="s">
        <v>294</v>
      </c>
      <c r="W13" s="66" t="str">
        <f t="shared" si="0"/>
        <v>新篠津</v>
      </c>
      <c r="X13" s="67">
        <v>51</v>
      </c>
      <c r="Y13" s="70">
        <v>104</v>
      </c>
      <c r="AA13" s="71"/>
      <c r="AB13" s="71"/>
    </row>
    <row r="14" spans="1:33" ht="14.25" thickBot="1" x14ac:dyDescent="0.2">
      <c r="B14" s="48"/>
      <c r="C14" s="49" t="s">
        <v>612</v>
      </c>
      <c r="D14" s="50"/>
      <c r="E14" s="50"/>
      <c r="F14" s="50"/>
      <c r="G14" s="50"/>
      <c r="H14" s="50"/>
      <c r="I14" s="51"/>
      <c r="K14" s="48"/>
      <c r="L14" s="74" t="s">
        <v>604</v>
      </c>
      <c r="M14" s="86"/>
      <c r="N14" s="86"/>
      <c r="O14" s="74" t="s">
        <v>619</v>
      </c>
      <c r="P14" s="74" t="s">
        <v>605</v>
      </c>
      <c r="Q14" s="87"/>
      <c r="R14" s="51"/>
      <c r="U14" s="88" t="s">
        <v>104</v>
      </c>
      <c r="V14" s="69" t="s">
        <v>295</v>
      </c>
      <c r="W14" s="66" t="str">
        <f t="shared" si="0"/>
        <v>函館市</v>
      </c>
      <c r="X14" s="67">
        <v>52</v>
      </c>
      <c r="Y14" s="70" t="s">
        <v>562</v>
      </c>
      <c r="AA14" s="71"/>
      <c r="AB14" s="71"/>
    </row>
    <row r="15" spans="1:33" ht="14.25" thickBot="1" x14ac:dyDescent="0.2">
      <c r="B15" s="48"/>
      <c r="C15" s="89">
        <f>付票!R39</f>
        <v>0</v>
      </c>
      <c r="D15" s="50"/>
      <c r="E15" s="50"/>
      <c r="F15" s="50"/>
      <c r="G15" s="50"/>
      <c r="H15" s="50"/>
      <c r="I15" s="51"/>
      <c r="J15" s="62" t="s">
        <v>602</v>
      </c>
      <c r="K15" s="48"/>
      <c r="L15" s="90" t="s">
        <v>273</v>
      </c>
      <c r="M15" s="91" t="s">
        <v>77</v>
      </c>
      <c r="N15" s="92"/>
      <c r="O15" s="93" t="str">
        <f>IF($C$15=L15,IF($L$10=M15,1,""),"")</f>
        <v/>
      </c>
      <c r="P15" s="94">
        <v>1</v>
      </c>
      <c r="Q15" s="50"/>
      <c r="R15" s="51"/>
      <c r="U15" s="65"/>
      <c r="V15" s="69" t="s">
        <v>296</v>
      </c>
      <c r="W15" s="66" t="str">
        <f t="shared" si="0"/>
        <v>北斗市</v>
      </c>
      <c r="X15" s="67">
        <v>52</v>
      </c>
      <c r="Y15" s="70" t="s">
        <v>563</v>
      </c>
      <c r="AA15" s="71"/>
      <c r="AB15" s="71"/>
      <c r="AG15" s="95"/>
    </row>
    <row r="16" spans="1:33" x14ac:dyDescent="0.15">
      <c r="B16" s="48"/>
      <c r="C16" s="50"/>
      <c r="D16" s="50"/>
      <c r="E16" s="50"/>
      <c r="F16" s="50"/>
      <c r="G16" s="50"/>
      <c r="H16" s="50"/>
      <c r="I16" s="51"/>
      <c r="K16" s="48"/>
      <c r="L16" s="96" t="s">
        <v>273</v>
      </c>
      <c r="M16" s="91" t="s">
        <v>466</v>
      </c>
      <c r="N16" s="92"/>
      <c r="O16" s="93" t="str">
        <f>IF($C$15=L16,IF($L$10=M16,1,""),"")</f>
        <v/>
      </c>
      <c r="P16" s="97">
        <v>4</v>
      </c>
      <c r="Q16" s="50"/>
      <c r="R16" s="51"/>
      <c r="U16" s="65"/>
      <c r="V16" s="85" t="s">
        <v>297</v>
      </c>
      <c r="W16" s="66" t="str">
        <f t="shared" si="0"/>
        <v>松前町</v>
      </c>
      <c r="X16" s="67">
        <v>52</v>
      </c>
      <c r="Y16" s="70">
        <v>151</v>
      </c>
      <c r="AA16" s="71"/>
      <c r="AB16" s="71"/>
      <c r="AG16" s="95"/>
    </row>
    <row r="17" spans="2:33" x14ac:dyDescent="0.15">
      <c r="B17" s="48"/>
      <c r="C17" s="50"/>
      <c r="D17" s="50"/>
      <c r="E17" s="50"/>
      <c r="F17" s="50"/>
      <c r="G17" s="50"/>
      <c r="H17" s="50"/>
      <c r="I17" s="51"/>
      <c r="K17" s="48"/>
      <c r="L17" s="90" t="s">
        <v>51</v>
      </c>
      <c r="M17" s="91" t="s">
        <v>77</v>
      </c>
      <c r="N17" s="92"/>
      <c r="O17" s="93" t="str">
        <f>IF($C$15=L17,IF($L$10=M17,1,""),"")</f>
        <v/>
      </c>
      <c r="P17" s="97">
        <v>2</v>
      </c>
      <c r="Q17" s="50"/>
      <c r="R17" s="51"/>
      <c r="U17" s="65"/>
      <c r="V17" s="85" t="s">
        <v>298</v>
      </c>
      <c r="W17" s="66" t="str">
        <f t="shared" si="0"/>
        <v>福島町</v>
      </c>
      <c r="X17" s="67">
        <v>52</v>
      </c>
      <c r="Y17" s="70">
        <v>152</v>
      </c>
      <c r="AA17" s="71"/>
      <c r="AB17" s="71"/>
      <c r="AG17" s="95"/>
    </row>
    <row r="18" spans="2:33" ht="14.25" thickBot="1" x14ac:dyDescent="0.2">
      <c r="B18" s="48"/>
      <c r="C18" s="49" t="s">
        <v>613</v>
      </c>
      <c r="D18" s="50"/>
      <c r="E18" s="50"/>
      <c r="F18" s="50"/>
      <c r="G18" s="50"/>
      <c r="H18" s="50"/>
      <c r="I18" s="51"/>
      <c r="K18" s="48"/>
      <c r="L18" s="96" t="s">
        <v>51</v>
      </c>
      <c r="M18" s="91" t="s">
        <v>466</v>
      </c>
      <c r="N18" s="92"/>
      <c r="O18" s="93" t="str">
        <f>IF($C$15=L18,IF($L$10=M18,1,""),"")</f>
        <v/>
      </c>
      <c r="P18" s="98">
        <v>3</v>
      </c>
      <c r="Q18" s="50"/>
      <c r="R18" s="51"/>
      <c r="U18" s="65"/>
      <c r="V18" s="85" t="s">
        <v>299</v>
      </c>
      <c r="W18" s="66" t="str">
        <f t="shared" si="0"/>
        <v>知内町</v>
      </c>
      <c r="X18" s="67">
        <v>52</v>
      </c>
      <c r="Y18" s="70">
        <v>153</v>
      </c>
      <c r="AA18" s="71"/>
      <c r="AB18" s="99"/>
      <c r="AC18" s="41"/>
      <c r="AG18" s="95"/>
    </row>
    <row r="19" spans="2:33" ht="14.25" thickBot="1" x14ac:dyDescent="0.2">
      <c r="B19" s="100"/>
      <c r="C19" s="89">
        <f>IF(ISNA(VLOOKUP(1,$O$15:$P$22,2,FALSE)),"",VLOOKUP(1,$O$15:$P$22,2,FALSE))</f>
        <v>0</v>
      </c>
      <c r="D19" s="50"/>
      <c r="E19" s="50"/>
      <c r="F19" s="50"/>
      <c r="G19" s="50"/>
      <c r="H19" s="50"/>
      <c r="I19" s="51"/>
      <c r="J19" s="62" t="s">
        <v>603</v>
      </c>
      <c r="K19" s="48"/>
      <c r="L19" s="90" t="s">
        <v>618</v>
      </c>
      <c r="M19" s="90" t="s">
        <v>616</v>
      </c>
      <c r="N19" s="93" t="s">
        <v>606</v>
      </c>
      <c r="O19" s="54" t="str">
        <f>IF($C$15=0,IF(COUNTA(付票!$H$51:$I$69)=0,IF(付票!$R$44=1,1,""),""),"")</f>
        <v/>
      </c>
      <c r="P19" s="94">
        <v>5</v>
      </c>
      <c r="Q19" s="50"/>
      <c r="R19" s="51"/>
      <c r="U19" s="65"/>
      <c r="V19" s="85" t="s">
        <v>300</v>
      </c>
      <c r="W19" s="66" t="str">
        <f t="shared" si="0"/>
        <v>木古内</v>
      </c>
      <c r="X19" s="67">
        <v>52</v>
      </c>
      <c r="Y19" s="70">
        <v>154</v>
      </c>
      <c r="AA19" s="71"/>
      <c r="AB19" s="101"/>
      <c r="AG19" s="95"/>
    </row>
    <row r="20" spans="2:33" ht="14.25" thickBot="1" x14ac:dyDescent="0.2">
      <c r="B20" s="82"/>
      <c r="C20" s="83"/>
      <c r="D20" s="83"/>
      <c r="E20" s="83"/>
      <c r="F20" s="83"/>
      <c r="G20" s="83"/>
      <c r="H20" s="83"/>
      <c r="I20" s="84"/>
      <c r="K20" s="48"/>
      <c r="L20" s="65"/>
      <c r="M20" s="65"/>
      <c r="N20" s="93" t="s">
        <v>607</v>
      </c>
      <c r="O20" s="54" t="str">
        <f>IF($C$15=0,IF(COUNTA(付票!$H$51:$I$69)=0,IF(付票!$R$44=2,1,""),""),"")</f>
        <v/>
      </c>
      <c r="P20" s="97">
        <v>6</v>
      </c>
      <c r="Q20" s="50"/>
      <c r="R20" s="51"/>
      <c r="U20" s="65"/>
      <c r="V20" s="85" t="s">
        <v>301</v>
      </c>
      <c r="W20" s="66" t="str">
        <f t="shared" si="0"/>
        <v>七飯町</v>
      </c>
      <c r="X20" s="67">
        <v>52</v>
      </c>
      <c r="Y20" s="70">
        <v>157</v>
      </c>
      <c r="AA20" s="71"/>
      <c r="AB20" s="101"/>
      <c r="AC20" s="41"/>
      <c r="AD20" s="41"/>
      <c r="AG20" s="95"/>
    </row>
    <row r="21" spans="2:33" ht="14.25" thickTop="1" x14ac:dyDescent="0.15">
      <c r="K21" s="48"/>
      <c r="L21" s="65"/>
      <c r="M21" s="102"/>
      <c r="N21" s="93" t="s">
        <v>608</v>
      </c>
      <c r="O21" s="54">
        <f>IF($C$15=0,IF(COUNTA(付票!$H$51:$I$69)=0,IF(付票!$R$44="",1,""),""),"")</f>
        <v>1</v>
      </c>
      <c r="P21" s="103"/>
      <c r="Q21" s="104" t="s">
        <v>617</v>
      </c>
      <c r="R21" s="51"/>
      <c r="U21" s="65"/>
      <c r="V21" s="85" t="s">
        <v>302</v>
      </c>
      <c r="W21" s="66" t="str">
        <f t="shared" si="0"/>
        <v>鹿部町</v>
      </c>
      <c r="X21" s="67">
        <v>52</v>
      </c>
      <c r="Y21" s="70">
        <v>163</v>
      </c>
      <c r="AA21" s="71"/>
      <c r="AB21" s="71"/>
      <c r="AG21" s="95"/>
    </row>
    <row r="22" spans="2:33" x14ac:dyDescent="0.15">
      <c r="K22" s="48"/>
      <c r="L22" s="102"/>
      <c r="M22" s="91" t="s">
        <v>615</v>
      </c>
      <c r="N22" s="105"/>
      <c r="O22" s="93" t="str">
        <f>IF($C$15=0,IF(COUNTA(付票!$H$51:$I$69)&gt;=1,1,""),"")</f>
        <v/>
      </c>
      <c r="P22" s="98">
        <v>9</v>
      </c>
      <c r="Q22" s="106"/>
      <c r="R22" s="51"/>
      <c r="U22" s="65"/>
      <c r="V22" s="85" t="s">
        <v>303</v>
      </c>
      <c r="W22" s="66" t="str">
        <f t="shared" si="0"/>
        <v>森町</v>
      </c>
      <c r="X22" s="67">
        <v>52</v>
      </c>
      <c r="Y22" s="70">
        <v>165</v>
      </c>
      <c r="AA22" s="71"/>
      <c r="AB22" s="71"/>
      <c r="AD22" s="41"/>
      <c r="AE22" s="41"/>
      <c r="AG22" s="95"/>
    </row>
    <row r="23" spans="2:33" ht="14.25" thickBot="1" x14ac:dyDescent="0.2">
      <c r="K23" s="82"/>
      <c r="L23" s="83"/>
      <c r="M23" s="83"/>
      <c r="N23" s="83"/>
      <c r="O23" s="83"/>
      <c r="P23" s="83"/>
      <c r="Q23" s="83"/>
      <c r="R23" s="84"/>
      <c r="U23" s="65"/>
      <c r="V23" s="85" t="s">
        <v>304</v>
      </c>
      <c r="W23" s="66" t="str">
        <f t="shared" si="0"/>
        <v>八雲町</v>
      </c>
      <c r="X23" s="67">
        <v>52</v>
      </c>
      <c r="Y23" s="70">
        <v>166</v>
      </c>
      <c r="AA23" s="71"/>
      <c r="AB23" s="71"/>
      <c r="AG23" s="95"/>
    </row>
    <row r="24" spans="2:33" ht="14.25" thickTop="1" x14ac:dyDescent="0.15">
      <c r="U24" s="102"/>
      <c r="V24" s="85" t="s">
        <v>305</v>
      </c>
      <c r="W24" s="66" t="str">
        <f t="shared" si="0"/>
        <v>長万部</v>
      </c>
      <c r="X24" s="67">
        <v>52</v>
      </c>
      <c r="Y24" s="70">
        <v>167</v>
      </c>
      <c r="Z24" s="107"/>
      <c r="AA24" s="71"/>
      <c r="AB24" s="71"/>
      <c r="AE24" s="41"/>
      <c r="AF24" s="41"/>
      <c r="AG24" s="95"/>
    </row>
    <row r="25" spans="2:33" x14ac:dyDescent="0.15">
      <c r="U25" s="65" t="s">
        <v>105</v>
      </c>
      <c r="V25" s="85" t="s">
        <v>306</v>
      </c>
      <c r="W25" s="66" t="str">
        <f t="shared" si="0"/>
        <v>江差町</v>
      </c>
      <c r="X25" s="67">
        <v>53</v>
      </c>
      <c r="Y25" s="70">
        <v>201</v>
      </c>
      <c r="AA25" s="71"/>
      <c r="AB25" s="71"/>
      <c r="AG25" s="95"/>
    </row>
    <row r="26" spans="2:33" x14ac:dyDescent="0.15">
      <c r="U26" s="65"/>
      <c r="V26" s="85" t="s">
        <v>307</v>
      </c>
      <c r="W26" s="66" t="str">
        <f t="shared" si="0"/>
        <v>上ノ国</v>
      </c>
      <c r="X26" s="67">
        <v>53</v>
      </c>
      <c r="Y26" s="70">
        <v>202</v>
      </c>
      <c r="AA26" s="71"/>
      <c r="AB26" s="71"/>
      <c r="AF26" s="41"/>
      <c r="AG26" s="108"/>
    </row>
    <row r="27" spans="2:33" x14ac:dyDescent="0.15">
      <c r="U27" s="65"/>
      <c r="V27" s="85" t="s">
        <v>308</v>
      </c>
      <c r="W27" s="66" t="str">
        <f t="shared" si="0"/>
        <v>厚沢部</v>
      </c>
      <c r="X27" s="67">
        <v>53</v>
      </c>
      <c r="Y27" s="70">
        <v>203</v>
      </c>
      <c r="AA27" s="71"/>
      <c r="AB27" s="71"/>
      <c r="AG27" s="95"/>
    </row>
    <row r="28" spans="2:33" x14ac:dyDescent="0.15">
      <c r="U28" s="65"/>
      <c r="V28" s="85" t="s">
        <v>309</v>
      </c>
      <c r="W28" s="66" t="str">
        <f t="shared" si="0"/>
        <v>乙部町</v>
      </c>
      <c r="X28" s="67">
        <v>53</v>
      </c>
      <c r="Y28" s="70">
        <v>204</v>
      </c>
      <c r="AA28" s="71"/>
      <c r="AB28" s="71"/>
      <c r="AG28" s="108"/>
    </row>
    <row r="29" spans="2:33" x14ac:dyDescent="0.15">
      <c r="O29" s="106" t="str">
        <f>IF(1=COUNTA(付票!$H$70),IF(COUNTA(付票!$H$51:$I$69)=0,IF(付票!$R$44="",1,""),""),"")</f>
        <v/>
      </c>
      <c r="U29" s="65"/>
      <c r="V29" s="85" t="s">
        <v>310</v>
      </c>
      <c r="W29" s="66" t="str">
        <f t="shared" si="0"/>
        <v>奥尻町</v>
      </c>
      <c r="X29" s="67">
        <v>53</v>
      </c>
      <c r="Y29" s="70">
        <v>207</v>
      </c>
      <c r="AA29" s="71"/>
      <c r="AB29" s="71"/>
      <c r="AG29" s="95"/>
    </row>
    <row r="30" spans="2:33" x14ac:dyDescent="0.15">
      <c r="C30" s="106"/>
      <c r="D30" s="50"/>
      <c r="E30" s="50"/>
      <c r="F30" s="50"/>
      <c r="G30" s="50"/>
      <c r="H30" s="50"/>
      <c r="I30" s="50"/>
      <c r="J30" s="53"/>
      <c r="K30" s="50"/>
      <c r="L30" s="50"/>
      <c r="M30" s="50"/>
      <c r="U30" s="65"/>
      <c r="V30" s="85" t="s">
        <v>311</v>
      </c>
      <c r="W30" s="66" t="str">
        <f t="shared" si="0"/>
        <v>今金町</v>
      </c>
      <c r="X30" s="67">
        <v>53</v>
      </c>
      <c r="Y30" s="70">
        <v>210</v>
      </c>
      <c r="AA30" s="71"/>
      <c r="AB30" s="71"/>
      <c r="AG30" s="95"/>
    </row>
    <row r="31" spans="2:33" x14ac:dyDescent="0.15">
      <c r="C31" s="106"/>
      <c r="D31" s="50"/>
      <c r="E31" s="50"/>
      <c r="F31" s="106"/>
      <c r="G31" s="50"/>
      <c r="H31" s="106"/>
      <c r="I31" s="50"/>
      <c r="J31" s="50"/>
      <c r="K31" s="53"/>
      <c r="L31" s="50"/>
      <c r="M31" s="106"/>
      <c r="U31" s="65"/>
      <c r="V31" s="85" t="s">
        <v>312</v>
      </c>
      <c r="W31" s="66" t="str">
        <f t="shared" si="0"/>
        <v>せたな</v>
      </c>
      <c r="X31" s="67">
        <v>53</v>
      </c>
      <c r="Y31" s="70" t="s">
        <v>564</v>
      </c>
      <c r="AA31" s="71"/>
      <c r="AB31" s="71"/>
      <c r="AG31" s="95"/>
    </row>
    <row r="32" spans="2:33" x14ac:dyDescent="0.15">
      <c r="C32" s="106"/>
      <c r="D32" s="50"/>
      <c r="E32" s="50"/>
      <c r="F32" s="106"/>
      <c r="G32" s="50"/>
      <c r="H32" s="106"/>
      <c r="I32" s="50"/>
      <c r="J32" s="50"/>
      <c r="K32" s="53"/>
      <c r="L32" s="50"/>
      <c r="M32" s="106"/>
      <c r="U32" s="88" t="s">
        <v>106</v>
      </c>
      <c r="V32" s="69" t="s">
        <v>313</v>
      </c>
      <c r="W32" s="66" t="str">
        <f t="shared" si="0"/>
        <v>小樽市</v>
      </c>
      <c r="X32" s="67">
        <v>54</v>
      </c>
      <c r="Y32" s="70" t="s">
        <v>565</v>
      </c>
      <c r="AA32" s="71"/>
      <c r="AB32" s="71"/>
      <c r="AG32" s="95"/>
    </row>
    <row r="33" spans="3:33" x14ac:dyDescent="0.15">
      <c r="C33" s="106"/>
      <c r="D33" s="50"/>
      <c r="E33" s="50"/>
      <c r="F33" s="106"/>
      <c r="G33" s="50"/>
      <c r="H33" s="106"/>
      <c r="I33" s="50"/>
      <c r="J33" s="50"/>
      <c r="K33" s="53"/>
      <c r="L33" s="50"/>
      <c r="M33" s="106"/>
      <c r="U33" s="65"/>
      <c r="V33" s="85" t="s">
        <v>314</v>
      </c>
      <c r="W33" s="66" t="str">
        <f t="shared" si="0"/>
        <v>島牧村</v>
      </c>
      <c r="X33" s="67">
        <v>54</v>
      </c>
      <c r="Y33" s="70">
        <v>251</v>
      </c>
      <c r="AA33" s="71"/>
      <c r="AB33" s="71"/>
      <c r="AG33" s="95"/>
    </row>
    <row r="34" spans="3:33" x14ac:dyDescent="0.15">
      <c r="C34" s="106"/>
      <c r="D34" s="50"/>
      <c r="E34" s="50"/>
      <c r="F34" s="106"/>
      <c r="G34" s="50"/>
      <c r="H34" s="106"/>
      <c r="I34" s="50"/>
      <c r="J34" s="50"/>
      <c r="K34" s="53"/>
      <c r="L34" s="50"/>
      <c r="M34" s="106"/>
      <c r="U34" s="65"/>
      <c r="V34" s="85" t="s">
        <v>315</v>
      </c>
      <c r="W34" s="66" t="str">
        <f t="shared" si="0"/>
        <v>寿都町</v>
      </c>
      <c r="X34" s="67">
        <v>54</v>
      </c>
      <c r="Y34" s="70">
        <v>252</v>
      </c>
      <c r="AA34" s="71"/>
      <c r="AB34" s="71"/>
      <c r="AG34" s="95"/>
    </row>
    <row r="35" spans="3:33" x14ac:dyDescent="0.15">
      <c r="C35" s="106"/>
      <c r="D35" s="50"/>
      <c r="E35" s="50"/>
      <c r="F35" s="106"/>
      <c r="G35" s="50"/>
      <c r="H35" s="106"/>
      <c r="I35" s="50"/>
      <c r="J35" s="50"/>
      <c r="K35" s="53"/>
      <c r="L35" s="50"/>
      <c r="M35" s="106"/>
      <c r="N35" s="106"/>
      <c r="O35" s="106"/>
      <c r="U35" s="65"/>
      <c r="V35" s="85" t="s">
        <v>316</v>
      </c>
      <c r="W35" s="66" t="str">
        <f t="shared" si="0"/>
        <v>黒松内</v>
      </c>
      <c r="X35" s="67">
        <v>54</v>
      </c>
      <c r="Y35" s="70">
        <v>253</v>
      </c>
      <c r="AA35" s="71"/>
      <c r="AB35" s="71"/>
      <c r="AG35" s="95"/>
    </row>
    <row r="36" spans="3:33" x14ac:dyDescent="0.15">
      <c r="C36" s="106"/>
      <c r="D36" s="50"/>
      <c r="E36" s="50"/>
      <c r="F36" s="106"/>
      <c r="G36" s="50"/>
      <c r="H36" s="50"/>
      <c r="I36" s="50"/>
      <c r="J36" s="53"/>
      <c r="K36" s="106"/>
      <c r="L36" s="50"/>
      <c r="M36" s="106"/>
      <c r="N36" s="106"/>
      <c r="O36" s="106"/>
      <c r="U36" s="65"/>
      <c r="V36" s="85" t="s">
        <v>317</v>
      </c>
      <c r="W36" s="66" t="str">
        <f t="shared" si="0"/>
        <v>蘭越町</v>
      </c>
      <c r="X36" s="67">
        <v>54</v>
      </c>
      <c r="Y36" s="70">
        <v>254</v>
      </c>
      <c r="AA36" s="71"/>
      <c r="AB36" s="71"/>
      <c r="AG36" s="95"/>
    </row>
    <row r="37" spans="3:33" x14ac:dyDescent="0.15">
      <c r="C37" s="106"/>
      <c r="D37" s="50"/>
      <c r="E37" s="50"/>
      <c r="F37" s="106"/>
      <c r="G37" s="50"/>
      <c r="H37" s="50"/>
      <c r="I37" s="50"/>
      <c r="J37" s="53"/>
      <c r="K37" s="106"/>
      <c r="L37" s="50"/>
      <c r="M37" s="106"/>
      <c r="N37" s="106"/>
      <c r="O37" s="106"/>
      <c r="U37" s="65"/>
      <c r="V37" s="85" t="s">
        <v>318</v>
      </c>
      <c r="W37" s="66" t="str">
        <f t="shared" si="0"/>
        <v>ニセコ</v>
      </c>
      <c r="X37" s="67">
        <v>54</v>
      </c>
      <c r="Y37" s="70">
        <v>255</v>
      </c>
      <c r="AA37" s="71"/>
      <c r="AB37" s="71"/>
      <c r="AG37" s="71"/>
    </row>
    <row r="38" spans="3:33" x14ac:dyDescent="0.15">
      <c r="C38" s="106"/>
      <c r="D38" s="50"/>
      <c r="E38" s="50"/>
      <c r="F38" s="106"/>
      <c r="G38" s="50"/>
      <c r="H38" s="50"/>
      <c r="I38" s="50"/>
      <c r="J38" s="53"/>
      <c r="K38" s="106"/>
      <c r="L38" s="50"/>
      <c r="M38" s="109"/>
      <c r="N38" s="106"/>
      <c r="O38" s="106"/>
      <c r="U38" s="65"/>
      <c r="V38" s="85" t="s">
        <v>319</v>
      </c>
      <c r="W38" s="66" t="str">
        <f t="shared" si="0"/>
        <v>真狩村</v>
      </c>
      <c r="X38" s="67">
        <v>54</v>
      </c>
      <c r="Y38" s="70">
        <v>256</v>
      </c>
      <c r="AA38" s="71"/>
      <c r="AB38" s="71"/>
      <c r="AG38" s="71"/>
    </row>
    <row r="39" spans="3:33" x14ac:dyDescent="0.15">
      <c r="C39" s="106"/>
      <c r="D39" s="50"/>
      <c r="E39" s="50"/>
      <c r="F39" s="106"/>
      <c r="G39" s="50"/>
      <c r="H39" s="106"/>
      <c r="I39" s="50"/>
      <c r="J39" s="50"/>
      <c r="K39" s="53"/>
      <c r="L39" s="50"/>
      <c r="M39" s="106"/>
      <c r="N39" s="106"/>
      <c r="O39" s="106"/>
      <c r="U39" s="65"/>
      <c r="V39" s="85" t="s">
        <v>320</v>
      </c>
      <c r="W39" s="66" t="str">
        <f t="shared" si="0"/>
        <v>留寿都</v>
      </c>
      <c r="X39" s="67">
        <v>54</v>
      </c>
      <c r="Y39" s="70">
        <v>257</v>
      </c>
      <c r="AA39" s="71"/>
      <c r="AB39" s="71"/>
      <c r="AG39" s="71"/>
    </row>
    <row r="40" spans="3:33" x14ac:dyDescent="0.15">
      <c r="N40" s="106"/>
      <c r="O40" s="106"/>
      <c r="U40" s="65"/>
      <c r="V40" s="85" t="s">
        <v>321</v>
      </c>
      <c r="W40" s="66" t="str">
        <f t="shared" si="0"/>
        <v>喜茂別</v>
      </c>
      <c r="X40" s="67">
        <v>54</v>
      </c>
      <c r="Y40" s="70">
        <v>258</v>
      </c>
      <c r="AA40" s="71"/>
      <c r="AB40" s="71"/>
      <c r="AG40" s="71"/>
    </row>
    <row r="41" spans="3:33" x14ac:dyDescent="0.15">
      <c r="N41" s="106"/>
      <c r="O41" s="106"/>
      <c r="U41" s="65"/>
      <c r="V41" s="85" t="s">
        <v>322</v>
      </c>
      <c r="W41" s="66" t="str">
        <f t="shared" si="0"/>
        <v>京極町</v>
      </c>
      <c r="X41" s="67">
        <v>54</v>
      </c>
      <c r="Y41" s="70">
        <v>259</v>
      </c>
      <c r="AA41" s="71"/>
      <c r="AB41" s="71"/>
      <c r="AG41" s="71"/>
    </row>
    <row r="42" spans="3:33" x14ac:dyDescent="0.15">
      <c r="N42" s="109"/>
      <c r="O42" s="109"/>
      <c r="U42" s="65"/>
      <c r="V42" s="85" t="s">
        <v>323</v>
      </c>
      <c r="W42" s="66" t="str">
        <f t="shared" si="0"/>
        <v>倶知安</v>
      </c>
      <c r="X42" s="67">
        <v>54</v>
      </c>
      <c r="Y42" s="70">
        <v>260</v>
      </c>
      <c r="AA42" s="71"/>
      <c r="AB42" s="71"/>
      <c r="AG42" s="71"/>
    </row>
    <row r="43" spans="3:33" x14ac:dyDescent="0.15">
      <c r="N43" s="106"/>
      <c r="O43" s="106"/>
      <c r="U43" s="65"/>
      <c r="V43" s="85" t="s">
        <v>324</v>
      </c>
      <c r="W43" s="66" t="str">
        <f t="shared" si="0"/>
        <v>共和町</v>
      </c>
      <c r="X43" s="67">
        <v>54</v>
      </c>
      <c r="Y43" s="70">
        <v>261</v>
      </c>
      <c r="AA43" s="71"/>
      <c r="AB43" s="71"/>
      <c r="AG43" s="71"/>
    </row>
    <row r="44" spans="3:33" x14ac:dyDescent="0.15">
      <c r="U44" s="65"/>
      <c r="V44" s="85" t="s">
        <v>325</v>
      </c>
      <c r="W44" s="66" t="str">
        <f t="shared" si="0"/>
        <v>岩内町</v>
      </c>
      <c r="X44" s="67">
        <v>54</v>
      </c>
      <c r="Y44" s="70">
        <v>262</v>
      </c>
      <c r="AA44" s="71"/>
      <c r="AB44" s="71"/>
      <c r="AG44" s="71"/>
    </row>
    <row r="45" spans="3:33" x14ac:dyDescent="0.15">
      <c r="U45" s="65"/>
      <c r="V45" s="85" t="s">
        <v>326</v>
      </c>
      <c r="W45" s="66" t="str">
        <f t="shared" si="0"/>
        <v>泊村</v>
      </c>
      <c r="X45" s="67">
        <v>54</v>
      </c>
      <c r="Y45" s="70">
        <v>263</v>
      </c>
      <c r="AA45" s="71"/>
      <c r="AB45" s="71"/>
      <c r="AC45" s="107"/>
      <c r="AG45" s="71"/>
    </row>
    <row r="46" spans="3:33" x14ac:dyDescent="0.15">
      <c r="U46" s="65"/>
      <c r="V46" s="85" t="s">
        <v>327</v>
      </c>
      <c r="W46" s="66" t="str">
        <f t="shared" si="0"/>
        <v>神恵内</v>
      </c>
      <c r="X46" s="67">
        <v>54</v>
      </c>
      <c r="Y46" s="70">
        <v>264</v>
      </c>
    </row>
    <row r="47" spans="3:33" x14ac:dyDescent="0.15">
      <c r="U47" s="65"/>
      <c r="V47" s="85" t="s">
        <v>328</v>
      </c>
      <c r="W47" s="66" t="str">
        <f t="shared" si="0"/>
        <v>積丹町</v>
      </c>
      <c r="X47" s="67">
        <v>54</v>
      </c>
      <c r="Y47" s="70">
        <v>265</v>
      </c>
    </row>
    <row r="48" spans="3:33" x14ac:dyDescent="0.15">
      <c r="U48" s="65"/>
      <c r="V48" s="85" t="s">
        <v>329</v>
      </c>
      <c r="W48" s="66" t="str">
        <f t="shared" si="0"/>
        <v>古平町</v>
      </c>
      <c r="X48" s="67">
        <v>54</v>
      </c>
      <c r="Y48" s="70">
        <v>266</v>
      </c>
    </row>
    <row r="49" spans="21:25" x14ac:dyDescent="0.15">
      <c r="U49" s="65"/>
      <c r="V49" s="85" t="s">
        <v>330</v>
      </c>
      <c r="W49" s="66" t="str">
        <f t="shared" si="0"/>
        <v>仁木町</v>
      </c>
      <c r="X49" s="67">
        <v>54</v>
      </c>
      <c r="Y49" s="70">
        <v>267</v>
      </c>
    </row>
    <row r="50" spans="21:25" x14ac:dyDescent="0.15">
      <c r="U50" s="65"/>
      <c r="V50" s="85" t="s">
        <v>331</v>
      </c>
      <c r="W50" s="66" t="str">
        <f t="shared" si="0"/>
        <v>余市町</v>
      </c>
      <c r="X50" s="67">
        <v>54</v>
      </c>
      <c r="Y50" s="70">
        <v>268</v>
      </c>
    </row>
    <row r="51" spans="21:25" x14ac:dyDescent="0.15">
      <c r="U51" s="102"/>
      <c r="V51" s="85" t="s">
        <v>332</v>
      </c>
      <c r="W51" s="66" t="str">
        <f t="shared" si="0"/>
        <v>赤井川</v>
      </c>
      <c r="X51" s="67">
        <v>54</v>
      </c>
      <c r="Y51" s="70">
        <v>269</v>
      </c>
    </row>
    <row r="52" spans="21:25" x14ac:dyDescent="0.15">
      <c r="U52" s="65" t="s">
        <v>107</v>
      </c>
      <c r="V52" s="69" t="s">
        <v>333</v>
      </c>
      <c r="W52" s="66" t="str">
        <f t="shared" si="0"/>
        <v>夕張市</v>
      </c>
      <c r="X52" s="81">
        <v>55</v>
      </c>
      <c r="Y52" s="70" t="s">
        <v>566</v>
      </c>
    </row>
    <row r="53" spans="21:25" x14ac:dyDescent="0.15">
      <c r="U53" s="65"/>
      <c r="V53" s="69" t="s">
        <v>334</v>
      </c>
      <c r="W53" s="66" t="str">
        <f t="shared" si="0"/>
        <v>岩見沢</v>
      </c>
      <c r="X53" s="81">
        <v>55</v>
      </c>
      <c r="Y53" s="70" t="s">
        <v>567</v>
      </c>
    </row>
    <row r="54" spans="21:25" x14ac:dyDescent="0.15">
      <c r="U54" s="65"/>
      <c r="V54" s="69" t="s">
        <v>335</v>
      </c>
      <c r="W54" s="66" t="str">
        <f t="shared" si="0"/>
        <v>美唄市</v>
      </c>
      <c r="X54" s="81">
        <v>55</v>
      </c>
      <c r="Y54" s="70" t="s">
        <v>568</v>
      </c>
    </row>
    <row r="55" spans="21:25" x14ac:dyDescent="0.15">
      <c r="U55" s="65"/>
      <c r="V55" s="69" t="s">
        <v>336</v>
      </c>
      <c r="W55" s="66" t="str">
        <f t="shared" si="0"/>
        <v>芦別市</v>
      </c>
      <c r="X55" s="81">
        <v>55</v>
      </c>
      <c r="Y55" s="70" t="s">
        <v>569</v>
      </c>
    </row>
    <row r="56" spans="21:25" x14ac:dyDescent="0.15">
      <c r="U56" s="65"/>
      <c r="V56" s="69" t="s">
        <v>337</v>
      </c>
      <c r="W56" s="66" t="str">
        <f t="shared" si="0"/>
        <v>赤平市</v>
      </c>
      <c r="X56" s="81">
        <v>55</v>
      </c>
      <c r="Y56" s="70" t="s">
        <v>570</v>
      </c>
    </row>
    <row r="57" spans="21:25" x14ac:dyDescent="0.15">
      <c r="U57" s="65"/>
      <c r="V57" s="69" t="s">
        <v>338</v>
      </c>
      <c r="W57" s="66" t="str">
        <f t="shared" si="0"/>
        <v>三笠市</v>
      </c>
      <c r="X57" s="81">
        <v>55</v>
      </c>
      <c r="Y57" s="70" t="s">
        <v>571</v>
      </c>
    </row>
    <row r="58" spans="21:25" x14ac:dyDescent="0.15">
      <c r="U58" s="65"/>
      <c r="V58" s="69" t="s">
        <v>339</v>
      </c>
      <c r="W58" s="66" t="str">
        <f t="shared" si="0"/>
        <v>滝川市</v>
      </c>
      <c r="X58" s="81">
        <v>55</v>
      </c>
      <c r="Y58" s="70" t="s">
        <v>572</v>
      </c>
    </row>
    <row r="59" spans="21:25" x14ac:dyDescent="0.15">
      <c r="U59" s="65"/>
      <c r="V59" s="69" t="s">
        <v>340</v>
      </c>
      <c r="W59" s="66" t="str">
        <f t="shared" si="0"/>
        <v>砂川市</v>
      </c>
      <c r="X59" s="81">
        <v>55</v>
      </c>
      <c r="Y59" s="70" t="s">
        <v>573</v>
      </c>
    </row>
    <row r="60" spans="21:25" x14ac:dyDescent="0.15">
      <c r="U60" s="65"/>
      <c r="V60" s="69" t="s">
        <v>341</v>
      </c>
      <c r="W60" s="66" t="str">
        <f t="shared" si="0"/>
        <v>歌志内</v>
      </c>
      <c r="X60" s="81">
        <v>55</v>
      </c>
      <c r="Y60" s="70" t="s">
        <v>574</v>
      </c>
    </row>
    <row r="61" spans="21:25" x14ac:dyDescent="0.15">
      <c r="U61" s="65"/>
      <c r="V61" s="69" t="s">
        <v>342</v>
      </c>
      <c r="W61" s="66" t="str">
        <f t="shared" si="0"/>
        <v>深川市</v>
      </c>
      <c r="X61" s="81">
        <v>55</v>
      </c>
      <c r="Y61" s="70" t="s">
        <v>575</v>
      </c>
    </row>
    <row r="62" spans="21:25" x14ac:dyDescent="0.15">
      <c r="U62" s="65"/>
      <c r="V62" s="85" t="s">
        <v>343</v>
      </c>
      <c r="W62" s="66" t="str">
        <f t="shared" si="0"/>
        <v>南幌町</v>
      </c>
      <c r="X62" s="81">
        <v>55</v>
      </c>
      <c r="Y62" s="70">
        <v>303</v>
      </c>
    </row>
    <row r="63" spans="21:25" x14ac:dyDescent="0.15">
      <c r="U63" s="65"/>
      <c r="V63" s="85" t="s">
        <v>344</v>
      </c>
      <c r="W63" s="66" t="str">
        <f t="shared" si="0"/>
        <v>奈井江</v>
      </c>
      <c r="X63" s="81">
        <v>55</v>
      </c>
      <c r="Y63" s="70">
        <v>304</v>
      </c>
    </row>
    <row r="64" spans="21:25" x14ac:dyDescent="0.15">
      <c r="U64" s="65"/>
      <c r="V64" s="85" t="s">
        <v>345</v>
      </c>
      <c r="W64" s="66" t="str">
        <f t="shared" si="0"/>
        <v>上砂川</v>
      </c>
      <c r="X64" s="81">
        <v>55</v>
      </c>
      <c r="Y64" s="70">
        <v>305</v>
      </c>
    </row>
    <row r="65" spans="21:25" x14ac:dyDescent="0.15">
      <c r="U65" s="65"/>
      <c r="V65" s="85" t="s">
        <v>346</v>
      </c>
      <c r="W65" s="66" t="str">
        <f t="shared" si="0"/>
        <v>由仁町</v>
      </c>
      <c r="X65" s="81">
        <v>55</v>
      </c>
      <c r="Y65" s="70">
        <v>307</v>
      </c>
    </row>
    <row r="66" spans="21:25" x14ac:dyDescent="0.15">
      <c r="U66" s="65"/>
      <c r="V66" s="85" t="s">
        <v>347</v>
      </c>
      <c r="W66" s="66" t="str">
        <f t="shared" si="0"/>
        <v>長沼町</v>
      </c>
      <c r="X66" s="81">
        <v>55</v>
      </c>
      <c r="Y66" s="70">
        <v>308</v>
      </c>
    </row>
    <row r="67" spans="21:25" x14ac:dyDescent="0.15">
      <c r="U67" s="65"/>
      <c r="V67" s="85" t="s">
        <v>348</v>
      </c>
      <c r="W67" s="66" t="str">
        <f t="shared" si="0"/>
        <v>栗山町</v>
      </c>
      <c r="X67" s="81">
        <v>55</v>
      </c>
      <c r="Y67" s="70">
        <v>309</v>
      </c>
    </row>
    <row r="68" spans="21:25" x14ac:dyDescent="0.15">
      <c r="U68" s="65"/>
      <c r="V68" s="85" t="s">
        <v>349</v>
      </c>
      <c r="W68" s="66" t="str">
        <f t="shared" si="0"/>
        <v>月形町</v>
      </c>
      <c r="X68" s="81">
        <v>55</v>
      </c>
      <c r="Y68" s="70">
        <v>310</v>
      </c>
    </row>
    <row r="69" spans="21:25" x14ac:dyDescent="0.15">
      <c r="U69" s="65"/>
      <c r="V69" s="85" t="s">
        <v>350</v>
      </c>
      <c r="W69" s="66" t="str">
        <f t="shared" si="0"/>
        <v>浦臼町</v>
      </c>
      <c r="X69" s="81">
        <v>55</v>
      </c>
      <c r="Y69" s="70">
        <v>311</v>
      </c>
    </row>
    <row r="70" spans="21:25" x14ac:dyDescent="0.15">
      <c r="U70" s="65"/>
      <c r="V70" s="85" t="s">
        <v>351</v>
      </c>
      <c r="W70" s="66" t="str">
        <f t="shared" ref="W70:W133" si="1">LEFT(V70,3)</f>
        <v>新十津</v>
      </c>
      <c r="X70" s="81">
        <v>55</v>
      </c>
      <c r="Y70" s="70">
        <v>312</v>
      </c>
    </row>
    <row r="71" spans="21:25" x14ac:dyDescent="0.15">
      <c r="U71" s="65"/>
      <c r="V71" s="85" t="s">
        <v>352</v>
      </c>
      <c r="W71" s="66" t="str">
        <f t="shared" si="1"/>
        <v>妹背牛</v>
      </c>
      <c r="X71" s="81">
        <v>55</v>
      </c>
      <c r="Y71" s="70">
        <v>313</v>
      </c>
    </row>
    <row r="72" spans="21:25" x14ac:dyDescent="0.15">
      <c r="U72" s="65"/>
      <c r="V72" s="85" t="s">
        <v>353</v>
      </c>
      <c r="W72" s="66" t="str">
        <f t="shared" si="1"/>
        <v>秩父別</v>
      </c>
      <c r="X72" s="81">
        <v>55</v>
      </c>
      <c r="Y72" s="70">
        <v>314</v>
      </c>
    </row>
    <row r="73" spans="21:25" x14ac:dyDescent="0.15">
      <c r="U73" s="65"/>
      <c r="V73" s="85" t="s">
        <v>354</v>
      </c>
      <c r="W73" s="66" t="str">
        <f t="shared" si="1"/>
        <v>雨竜町</v>
      </c>
      <c r="X73" s="81">
        <v>55</v>
      </c>
      <c r="Y73" s="70">
        <v>316</v>
      </c>
    </row>
    <row r="74" spans="21:25" x14ac:dyDescent="0.15">
      <c r="U74" s="65"/>
      <c r="V74" s="85" t="s">
        <v>355</v>
      </c>
      <c r="W74" s="66" t="str">
        <f t="shared" si="1"/>
        <v>北竜町</v>
      </c>
      <c r="X74" s="81">
        <v>55</v>
      </c>
      <c r="Y74" s="70">
        <v>317</v>
      </c>
    </row>
    <row r="75" spans="21:25" x14ac:dyDescent="0.15">
      <c r="U75" s="65"/>
      <c r="V75" s="85" t="s">
        <v>356</v>
      </c>
      <c r="W75" s="66" t="str">
        <f t="shared" si="1"/>
        <v>沼田町</v>
      </c>
      <c r="X75" s="81">
        <v>55</v>
      </c>
      <c r="Y75" s="70">
        <v>318</v>
      </c>
    </row>
    <row r="76" spans="21:25" x14ac:dyDescent="0.15">
      <c r="U76" s="88" t="s">
        <v>108</v>
      </c>
      <c r="V76" s="69" t="s">
        <v>357</v>
      </c>
      <c r="W76" s="66" t="str">
        <f t="shared" si="1"/>
        <v>旭川市</v>
      </c>
      <c r="X76" s="81">
        <v>56</v>
      </c>
      <c r="Y76" s="70" t="s">
        <v>576</v>
      </c>
    </row>
    <row r="77" spans="21:25" x14ac:dyDescent="0.15">
      <c r="U77" s="65"/>
      <c r="V77" s="69" t="s">
        <v>358</v>
      </c>
      <c r="W77" s="66" t="str">
        <f t="shared" si="1"/>
        <v>士別市</v>
      </c>
      <c r="X77" s="81">
        <v>56</v>
      </c>
      <c r="Y77" s="70" t="s">
        <v>577</v>
      </c>
    </row>
    <row r="78" spans="21:25" x14ac:dyDescent="0.15">
      <c r="U78" s="65"/>
      <c r="V78" s="69" t="s">
        <v>359</v>
      </c>
      <c r="W78" s="66" t="str">
        <f t="shared" si="1"/>
        <v>名寄市</v>
      </c>
      <c r="X78" s="81">
        <v>56</v>
      </c>
      <c r="Y78" s="70" t="s">
        <v>578</v>
      </c>
    </row>
    <row r="79" spans="21:25" x14ac:dyDescent="0.15">
      <c r="U79" s="65"/>
      <c r="V79" s="69" t="s">
        <v>360</v>
      </c>
      <c r="W79" s="66" t="str">
        <f t="shared" si="1"/>
        <v>富良野</v>
      </c>
      <c r="X79" s="81">
        <v>56</v>
      </c>
      <c r="Y79" s="70" t="s">
        <v>579</v>
      </c>
    </row>
    <row r="80" spans="21:25" x14ac:dyDescent="0.15">
      <c r="U80" s="65"/>
      <c r="V80" s="85" t="s">
        <v>361</v>
      </c>
      <c r="W80" s="66" t="str">
        <f t="shared" si="1"/>
        <v>鷹栖町</v>
      </c>
      <c r="X80" s="81">
        <v>56</v>
      </c>
      <c r="Y80" s="70">
        <v>352</v>
      </c>
    </row>
    <row r="81" spans="21:25" x14ac:dyDescent="0.15">
      <c r="U81" s="65"/>
      <c r="V81" s="85" t="s">
        <v>362</v>
      </c>
      <c r="W81" s="66" t="str">
        <f t="shared" si="1"/>
        <v>東神楽</v>
      </c>
      <c r="X81" s="81">
        <v>56</v>
      </c>
      <c r="Y81" s="70">
        <v>354</v>
      </c>
    </row>
    <row r="82" spans="21:25" x14ac:dyDescent="0.15">
      <c r="U82" s="65"/>
      <c r="V82" s="85" t="s">
        <v>363</v>
      </c>
      <c r="W82" s="66" t="str">
        <f t="shared" si="1"/>
        <v>当麻町</v>
      </c>
      <c r="X82" s="81">
        <v>56</v>
      </c>
      <c r="Y82" s="70">
        <v>355</v>
      </c>
    </row>
    <row r="83" spans="21:25" x14ac:dyDescent="0.15">
      <c r="U83" s="65"/>
      <c r="V83" s="85" t="s">
        <v>364</v>
      </c>
      <c r="W83" s="66" t="str">
        <f t="shared" si="1"/>
        <v>比布町</v>
      </c>
      <c r="X83" s="81">
        <v>56</v>
      </c>
      <c r="Y83" s="70">
        <v>356</v>
      </c>
    </row>
    <row r="84" spans="21:25" x14ac:dyDescent="0.15">
      <c r="U84" s="65"/>
      <c r="V84" s="85" t="s">
        <v>365</v>
      </c>
      <c r="W84" s="66" t="str">
        <f t="shared" si="1"/>
        <v>愛別町</v>
      </c>
      <c r="X84" s="81">
        <v>56</v>
      </c>
      <c r="Y84" s="70">
        <v>357</v>
      </c>
    </row>
    <row r="85" spans="21:25" x14ac:dyDescent="0.15">
      <c r="U85" s="65"/>
      <c r="V85" s="85" t="s">
        <v>366</v>
      </c>
      <c r="W85" s="66" t="str">
        <f t="shared" si="1"/>
        <v>上川町</v>
      </c>
      <c r="X85" s="81">
        <v>56</v>
      </c>
      <c r="Y85" s="70">
        <v>358</v>
      </c>
    </row>
    <row r="86" spans="21:25" x14ac:dyDescent="0.15">
      <c r="U86" s="65"/>
      <c r="V86" s="85" t="s">
        <v>367</v>
      </c>
      <c r="W86" s="66" t="str">
        <f t="shared" si="1"/>
        <v>東川町</v>
      </c>
      <c r="X86" s="81">
        <v>56</v>
      </c>
      <c r="Y86" s="70">
        <v>359</v>
      </c>
    </row>
    <row r="87" spans="21:25" x14ac:dyDescent="0.15">
      <c r="U87" s="65"/>
      <c r="V87" s="85" t="s">
        <v>368</v>
      </c>
      <c r="W87" s="66" t="str">
        <f t="shared" si="1"/>
        <v>美瑛町</v>
      </c>
      <c r="X87" s="81">
        <v>56</v>
      </c>
      <c r="Y87" s="70">
        <v>360</v>
      </c>
    </row>
    <row r="88" spans="21:25" x14ac:dyDescent="0.15">
      <c r="U88" s="65"/>
      <c r="V88" s="85" t="s">
        <v>369</v>
      </c>
      <c r="W88" s="66" t="str">
        <f t="shared" si="1"/>
        <v>上富良</v>
      </c>
      <c r="X88" s="81">
        <v>56</v>
      </c>
      <c r="Y88" s="70">
        <v>361</v>
      </c>
    </row>
    <row r="89" spans="21:25" x14ac:dyDescent="0.15">
      <c r="U89" s="65"/>
      <c r="V89" s="85" t="s">
        <v>370</v>
      </c>
      <c r="W89" s="66" t="str">
        <f t="shared" si="1"/>
        <v>中富良</v>
      </c>
      <c r="X89" s="81">
        <v>56</v>
      </c>
      <c r="Y89" s="70">
        <v>362</v>
      </c>
    </row>
    <row r="90" spans="21:25" x14ac:dyDescent="0.15">
      <c r="U90" s="65"/>
      <c r="V90" s="85" t="s">
        <v>371</v>
      </c>
      <c r="W90" s="66" t="str">
        <f t="shared" si="1"/>
        <v>南富良</v>
      </c>
      <c r="X90" s="81">
        <v>56</v>
      </c>
      <c r="Y90" s="70">
        <v>363</v>
      </c>
    </row>
    <row r="91" spans="21:25" x14ac:dyDescent="0.15">
      <c r="U91" s="65"/>
      <c r="V91" s="85" t="s">
        <v>372</v>
      </c>
      <c r="W91" s="66" t="str">
        <f t="shared" si="1"/>
        <v>占冠村</v>
      </c>
      <c r="X91" s="81">
        <v>56</v>
      </c>
      <c r="Y91" s="70">
        <v>365</v>
      </c>
    </row>
    <row r="92" spans="21:25" x14ac:dyDescent="0.15">
      <c r="U92" s="65"/>
      <c r="V92" s="85" t="s">
        <v>373</v>
      </c>
      <c r="W92" s="66" t="str">
        <f t="shared" si="1"/>
        <v>和寒町</v>
      </c>
      <c r="X92" s="81">
        <v>56</v>
      </c>
      <c r="Y92" s="70">
        <v>366</v>
      </c>
    </row>
    <row r="93" spans="21:25" x14ac:dyDescent="0.15">
      <c r="U93" s="65"/>
      <c r="V93" s="85" t="s">
        <v>374</v>
      </c>
      <c r="W93" s="66" t="str">
        <f t="shared" si="1"/>
        <v>剣淵町</v>
      </c>
      <c r="X93" s="81">
        <v>56</v>
      </c>
      <c r="Y93" s="70">
        <v>367</v>
      </c>
    </row>
    <row r="94" spans="21:25" x14ac:dyDescent="0.15">
      <c r="U94" s="65"/>
      <c r="V94" s="85" t="s">
        <v>375</v>
      </c>
      <c r="W94" s="66" t="str">
        <f t="shared" si="1"/>
        <v>下川町</v>
      </c>
      <c r="X94" s="81">
        <v>56</v>
      </c>
      <c r="Y94" s="70">
        <v>370</v>
      </c>
    </row>
    <row r="95" spans="21:25" x14ac:dyDescent="0.15">
      <c r="U95" s="65"/>
      <c r="V95" s="85" t="s">
        <v>376</v>
      </c>
      <c r="W95" s="66" t="str">
        <f t="shared" si="1"/>
        <v>美深町</v>
      </c>
      <c r="X95" s="81">
        <v>56</v>
      </c>
      <c r="Y95" s="70">
        <v>371</v>
      </c>
    </row>
    <row r="96" spans="21:25" x14ac:dyDescent="0.15">
      <c r="U96" s="65"/>
      <c r="V96" s="85" t="s">
        <v>377</v>
      </c>
      <c r="W96" s="66" t="str">
        <f t="shared" si="1"/>
        <v>音威子</v>
      </c>
      <c r="X96" s="81">
        <v>56</v>
      </c>
      <c r="Y96" s="70">
        <v>372</v>
      </c>
    </row>
    <row r="97" spans="21:25" x14ac:dyDescent="0.15">
      <c r="U97" s="65"/>
      <c r="V97" s="85" t="s">
        <v>378</v>
      </c>
      <c r="W97" s="66" t="str">
        <f t="shared" si="1"/>
        <v>中川町</v>
      </c>
      <c r="X97" s="81">
        <v>56</v>
      </c>
      <c r="Y97" s="70">
        <v>373</v>
      </c>
    </row>
    <row r="98" spans="21:25" x14ac:dyDescent="0.15">
      <c r="U98" s="102"/>
      <c r="V98" s="85" t="s">
        <v>379</v>
      </c>
      <c r="W98" s="66" t="str">
        <f t="shared" si="1"/>
        <v>幌加内</v>
      </c>
      <c r="X98" s="81">
        <v>56</v>
      </c>
      <c r="Y98" s="110">
        <v>374</v>
      </c>
    </row>
    <row r="99" spans="21:25" x14ac:dyDescent="0.15">
      <c r="U99" s="65" t="s">
        <v>109</v>
      </c>
      <c r="V99" s="69" t="s">
        <v>380</v>
      </c>
      <c r="W99" s="66" t="str">
        <f t="shared" si="1"/>
        <v>留萌市</v>
      </c>
      <c r="X99" s="81">
        <v>57</v>
      </c>
      <c r="Y99" s="70" t="s">
        <v>580</v>
      </c>
    </row>
    <row r="100" spans="21:25" x14ac:dyDescent="0.15">
      <c r="U100" s="65"/>
      <c r="V100" s="85" t="s">
        <v>381</v>
      </c>
      <c r="W100" s="66" t="str">
        <f t="shared" si="1"/>
        <v>増毛町</v>
      </c>
      <c r="X100" s="81">
        <v>57</v>
      </c>
      <c r="Y100" s="70">
        <v>401</v>
      </c>
    </row>
    <row r="101" spans="21:25" x14ac:dyDescent="0.15">
      <c r="U101" s="65"/>
      <c r="V101" s="85" t="s">
        <v>382</v>
      </c>
      <c r="W101" s="66" t="str">
        <f t="shared" si="1"/>
        <v>小平町</v>
      </c>
      <c r="X101" s="81">
        <v>57</v>
      </c>
      <c r="Y101" s="70">
        <v>402</v>
      </c>
    </row>
    <row r="102" spans="21:25" x14ac:dyDescent="0.15">
      <c r="U102" s="65"/>
      <c r="V102" s="85" t="s">
        <v>383</v>
      </c>
      <c r="W102" s="66" t="str">
        <f t="shared" si="1"/>
        <v>苫前町</v>
      </c>
      <c r="X102" s="81">
        <v>57</v>
      </c>
      <c r="Y102" s="70">
        <v>403</v>
      </c>
    </row>
    <row r="103" spans="21:25" x14ac:dyDescent="0.15">
      <c r="U103" s="65"/>
      <c r="V103" s="85" t="s">
        <v>384</v>
      </c>
      <c r="W103" s="66" t="str">
        <f t="shared" si="1"/>
        <v>羽幌町</v>
      </c>
      <c r="X103" s="81">
        <v>57</v>
      </c>
      <c r="Y103" s="70">
        <v>404</v>
      </c>
    </row>
    <row r="104" spans="21:25" x14ac:dyDescent="0.15">
      <c r="U104" s="65"/>
      <c r="V104" s="85" t="s">
        <v>385</v>
      </c>
      <c r="W104" s="66" t="str">
        <f t="shared" si="1"/>
        <v>初山別</v>
      </c>
      <c r="X104" s="81">
        <v>57</v>
      </c>
      <c r="Y104" s="70">
        <v>405</v>
      </c>
    </row>
    <row r="105" spans="21:25" x14ac:dyDescent="0.15">
      <c r="U105" s="65"/>
      <c r="V105" s="85" t="s">
        <v>386</v>
      </c>
      <c r="W105" s="66" t="str">
        <f t="shared" si="1"/>
        <v>遠別町</v>
      </c>
      <c r="X105" s="81">
        <v>57</v>
      </c>
      <c r="Y105" s="70">
        <v>406</v>
      </c>
    </row>
    <row r="106" spans="21:25" x14ac:dyDescent="0.15">
      <c r="U106" s="65"/>
      <c r="V106" s="85" t="s">
        <v>387</v>
      </c>
      <c r="W106" s="66" t="str">
        <f t="shared" si="1"/>
        <v>天塩町</v>
      </c>
      <c r="X106" s="81">
        <v>57</v>
      </c>
      <c r="Y106" s="70">
        <v>407</v>
      </c>
    </row>
    <row r="107" spans="21:25" x14ac:dyDescent="0.15">
      <c r="U107" s="88" t="s">
        <v>110</v>
      </c>
      <c r="V107" s="69" t="s">
        <v>388</v>
      </c>
      <c r="W107" s="66" t="str">
        <f t="shared" si="1"/>
        <v>稚内市</v>
      </c>
      <c r="X107" s="81">
        <v>58</v>
      </c>
      <c r="Y107" s="70" t="s">
        <v>581</v>
      </c>
    </row>
    <row r="108" spans="21:25" x14ac:dyDescent="0.15">
      <c r="U108" s="65"/>
      <c r="V108" s="85" t="s">
        <v>389</v>
      </c>
      <c r="W108" s="66" t="str">
        <f t="shared" si="1"/>
        <v>猿払村</v>
      </c>
      <c r="X108" s="81">
        <v>58</v>
      </c>
      <c r="Y108" s="70">
        <v>451</v>
      </c>
    </row>
    <row r="109" spans="21:25" x14ac:dyDescent="0.15">
      <c r="U109" s="65"/>
      <c r="V109" s="85" t="s">
        <v>390</v>
      </c>
      <c r="W109" s="66" t="str">
        <f t="shared" si="1"/>
        <v>浜頓別</v>
      </c>
      <c r="X109" s="81">
        <v>58</v>
      </c>
      <c r="Y109" s="70">
        <v>452</v>
      </c>
    </row>
    <row r="110" spans="21:25" x14ac:dyDescent="0.15">
      <c r="U110" s="65"/>
      <c r="V110" s="85" t="s">
        <v>391</v>
      </c>
      <c r="W110" s="66" t="str">
        <f t="shared" si="1"/>
        <v>中頓別</v>
      </c>
      <c r="X110" s="81">
        <v>58</v>
      </c>
      <c r="Y110" s="70">
        <v>453</v>
      </c>
    </row>
    <row r="111" spans="21:25" x14ac:dyDescent="0.15">
      <c r="U111" s="65"/>
      <c r="V111" s="85" t="s">
        <v>392</v>
      </c>
      <c r="W111" s="66" t="str">
        <f t="shared" si="1"/>
        <v>枝幸町</v>
      </c>
      <c r="X111" s="81">
        <v>58</v>
      </c>
      <c r="Y111" s="70">
        <v>454</v>
      </c>
    </row>
    <row r="112" spans="21:25" x14ac:dyDescent="0.15">
      <c r="U112" s="65"/>
      <c r="V112" s="85" t="s">
        <v>393</v>
      </c>
      <c r="W112" s="66" t="str">
        <f t="shared" si="1"/>
        <v>豊富町</v>
      </c>
      <c r="X112" s="81">
        <v>58</v>
      </c>
      <c r="Y112" s="70">
        <v>456</v>
      </c>
    </row>
    <row r="113" spans="21:25" x14ac:dyDescent="0.15">
      <c r="U113" s="65"/>
      <c r="V113" s="85" t="s">
        <v>394</v>
      </c>
      <c r="W113" s="66" t="str">
        <f t="shared" si="1"/>
        <v>礼文町</v>
      </c>
      <c r="X113" s="81">
        <v>58</v>
      </c>
      <c r="Y113" s="70">
        <v>457</v>
      </c>
    </row>
    <row r="114" spans="21:25" x14ac:dyDescent="0.15">
      <c r="U114" s="65"/>
      <c r="V114" s="85" t="s">
        <v>395</v>
      </c>
      <c r="W114" s="66" t="str">
        <f t="shared" si="1"/>
        <v>利尻町</v>
      </c>
      <c r="X114" s="81">
        <v>58</v>
      </c>
      <c r="Y114" s="70">
        <v>458</v>
      </c>
    </row>
    <row r="115" spans="21:25" x14ac:dyDescent="0.15">
      <c r="U115" s="65"/>
      <c r="V115" s="85" t="s">
        <v>396</v>
      </c>
      <c r="W115" s="66" t="str">
        <f t="shared" si="1"/>
        <v>利尻富</v>
      </c>
      <c r="X115" s="81">
        <v>58</v>
      </c>
      <c r="Y115" s="70">
        <v>459</v>
      </c>
    </row>
    <row r="116" spans="21:25" x14ac:dyDescent="0.15">
      <c r="U116" s="102"/>
      <c r="V116" s="85" t="s">
        <v>397</v>
      </c>
      <c r="W116" s="66" t="str">
        <f t="shared" si="1"/>
        <v>幌延町</v>
      </c>
      <c r="X116" s="81">
        <v>58</v>
      </c>
      <c r="Y116" s="110">
        <v>460</v>
      </c>
    </row>
    <row r="117" spans="21:25" x14ac:dyDescent="0.15">
      <c r="U117" s="65" t="s">
        <v>582</v>
      </c>
      <c r="V117" s="69" t="s">
        <v>398</v>
      </c>
      <c r="W117" s="66" t="str">
        <f t="shared" si="1"/>
        <v>北見市</v>
      </c>
      <c r="X117" s="81">
        <v>59</v>
      </c>
      <c r="Y117" s="70" t="s">
        <v>583</v>
      </c>
    </row>
    <row r="118" spans="21:25" x14ac:dyDescent="0.15">
      <c r="U118" s="65"/>
      <c r="V118" s="69" t="s">
        <v>399</v>
      </c>
      <c r="W118" s="66" t="str">
        <f t="shared" si="1"/>
        <v>網走市</v>
      </c>
      <c r="X118" s="81">
        <v>59</v>
      </c>
      <c r="Y118" s="70" t="s">
        <v>584</v>
      </c>
    </row>
    <row r="119" spans="21:25" x14ac:dyDescent="0.15">
      <c r="U119" s="65"/>
      <c r="V119" s="69" t="s">
        <v>400</v>
      </c>
      <c r="W119" s="66" t="str">
        <f t="shared" si="1"/>
        <v>紋別市</v>
      </c>
      <c r="X119" s="81">
        <v>59</v>
      </c>
      <c r="Y119" s="70" t="s">
        <v>585</v>
      </c>
    </row>
    <row r="120" spans="21:25" x14ac:dyDescent="0.15">
      <c r="U120" s="65"/>
      <c r="V120" s="85" t="s">
        <v>401</v>
      </c>
      <c r="W120" s="66" t="str">
        <f t="shared" si="1"/>
        <v>美幌町</v>
      </c>
      <c r="X120" s="81">
        <v>59</v>
      </c>
      <c r="Y120" s="70">
        <v>503</v>
      </c>
    </row>
    <row r="121" spans="21:25" x14ac:dyDescent="0.15">
      <c r="U121" s="65"/>
      <c r="V121" s="85" t="s">
        <v>402</v>
      </c>
      <c r="W121" s="66" t="str">
        <f t="shared" si="1"/>
        <v>津別町</v>
      </c>
      <c r="X121" s="81">
        <v>59</v>
      </c>
      <c r="Y121" s="70">
        <v>504</v>
      </c>
    </row>
    <row r="122" spans="21:25" x14ac:dyDescent="0.15">
      <c r="U122" s="65"/>
      <c r="V122" s="85" t="s">
        <v>403</v>
      </c>
      <c r="W122" s="66" t="str">
        <f t="shared" si="1"/>
        <v>斜里町</v>
      </c>
      <c r="X122" s="81">
        <v>59</v>
      </c>
      <c r="Y122" s="70">
        <v>505</v>
      </c>
    </row>
    <row r="123" spans="21:25" x14ac:dyDescent="0.15">
      <c r="U123" s="65"/>
      <c r="V123" s="85" t="s">
        <v>404</v>
      </c>
      <c r="W123" s="66" t="str">
        <f t="shared" si="1"/>
        <v>清里町</v>
      </c>
      <c r="X123" s="81">
        <v>59</v>
      </c>
      <c r="Y123" s="70">
        <v>506</v>
      </c>
    </row>
    <row r="124" spans="21:25" x14ac:dyDescent="0.15">
      <c r="U124" s="65"/>
      <c r="V124" s="85" t="s">
        <v>405</v>
      </c>
      <c r="W124" s="66" t="str">
        <f t="shared" si="1"/>
        <v>小清水</v>
      </c>
      <c r="X124" s="81">
        <v>59</v>
      </c>
      <c r="Y124" s="70">
        <v>507</v>
      </c>
    </row>
    <row r="125" spans="21:25" x14ac:dyDescent="0.15">
      <c r="U125" s="65"/>
      <c r="V125" s="85" t="s">
        <v>406</v>
      </c>
      <c r="W125" s="66" t="str">
        <f t="shared" si="1"/>
        <v>訓子府</v>
      </c>
      <c r="X125" s="81">
        <v>59</v>
      </c>
      <c r="Y125" s="70">
        <v>509</v>
      </c>
    </row>
    <row r="126" spans="21:25" x14ac:dyDescent="0.15">
      <c r="U126" s="65"/>
      <c r="V126" s="85" t="s">
        <v>407</v>
      </c>
      <c r="W126" s="66" t="str">
        <f t="shared" si="1"/>
        <v>置戸町</v>
      </c>
      <c r="X126" s="81">
        <v>59</v>
      </c>
      <c r="Y126" s="70">
        <v>510</v>
      </c>
    </row>
    <row r="127" spans="21:25" x14ac:dyDescent="0.15">
      <c r="U127" s="65"/>
      <c r="V127" s="85" t="s">
        <v>408</v>
      </c>
      <c r="W127" s="66" t="str">
        <f t="shared" si="1"/>
        <v>佐呂間</v>
      </c>
      <c r="X127" s="81">
        <v>59</v>
      </c>
      <c r="Y127" s="70">
        <v>512</v>
      </c>
    </row>
    <row r="128" spans="21:25" x14ac:dyDescent="0.15">
      <c r="U128" s="65"/>
      <c r="V128" s="85" t="s">
        <v>409</v>
      </c>
      <c r="W128" s="66" t="str">
        <f t="shared" si="1"/>
        <v>遠軽町</v>
      </c>
      <c r="X128" s="81">
        <v>59</v>
      </c>
      <c r="Y128" s="70">
        <v>515</v>
      </c>
    </row>
    <row r="129" spans="21:25" x14ac:dyDescent="0.15">
      <c r="U129" s="65"/>
      <c r="V129" s="85" t="s">
        <v>410</v>
      </c>
      <c r="W129" s="66" t="str">
        <f t="shared" si="1"/>
        <v>湧別町</v>
      </c>
      <c r="X129" s="81">
        <v>59</v>
      </c>
      <c r="Y129" s="70">
        <v>519</v>
      </c>
    </row>
    <row r="130" spans="21:25" x14ac:dyDescent="0.15">
      <c r="U130" s="65"/>
      <c r="V130" s="85" t="s">
        <v>411</v>
      </c>
      <c r="W130" s="66" t="str">
        <f t="shared" si="1"/>
        <v>滝上町</v>
      </c>
      <c r="X130" s="81">
        <v>59</v>
      </c>
      <c r="Y130" s="70">
        <v>520</v>
      </c>
    </row>
    <row r="131" spans="21:25" x14ac:dyDescent="0.15">
      <c r="U131" s="65"/>
      <c r="V131" s="85" t="s">
        <v>412</v>
      </c>
      <c r="W131" s="66" t="str">
        <f t="shared" si="1"/>
        <v>興部町</v>
      </c>
      <c r="X131" s="81">
        <v>59</v>
      </c>
      <c r="Y131" s="70">
        <v>521</v>
      </c>
    </row>
    <row r="132" spans="21:25" x14ac:dyDescent="0.15">
      <c r="U132" s="65"/>
      <c r="V132" s="85" t="s">
        <v>413</v>
      </c>
      <c r="W132" s="66" t="str">
        <f t="shared" si="1"/>
        <v>西興部</v>
      </c>
      <c r="X132" s="81">
        <v>59</v>
      </c>
      <c r="Y132" s="70">
        <v>522</v>
      </c>
    </row>
    <row r="133" spans="21:25" x14ac:dyDescent="0.15">
      <c r="U133" s="65"/>
      <c r="V133" s="85" t="s">
        <v>414</v>
      </c>
      <c r="W133" s="66" t="str">
        <f t="shared" si="1"/>
        <v>雄武町</v>
      </c>
      <c r="X133" s="81">
        <v>59</v>
      </c>
      <c r="Y133" s="70">
        <v>523</v>
      </c>
    </row>
    <row r="134" spans="21:25" x14ac:dyDescent="0.15">
      <c r="U134" s="65"/>
      <c r="V134" s="85" t="s">
        <v>415</v>
      </c>
      <c r="W134" s="66" t="str">
        <f t="shared" ref="W134:W197" si="2">LEFT(V134,3)</f>
        <v>大空町</v>
      </c>
      <c r="X134" s="81">
        <v>59</v>
      </c>
      <c r="Y134" s="110">
        <v>524</v>
      </c>
    </row>
    <row r="135" spans="21:25" x14ac:dyDescent="0.15">
      <c r="U135" s="88" t="s">
        <v>112</v>
      </c>
      <c r="V135" s="69" t="s">
        <v>416</v>
      </c>
      <c r="W135" s="66" t="str">
        <f t="shared" si="2"/>
        <v>室蘭市</v>
      </c>
      <c r="X135" s="81">
        <v>60</v>
      </c>
      <c r="Y135" s="70" t="s">
        <v>586</v>
      </c>
    </row>
    <row r="136" spans="21:25" x14ac:dyDescent="0.15">
      <c r="U136" s="65"/>
      <c r="V136" s="69" t="s">
        <v>417</v>
      </c>
      <c r="W136" s="66" t="str">
        <f t="shared" si="2"/>
        <v>苫小牧</v>
      </c>
      <c r="X136" s="81">
        <v>60</v>
      </c>
      <c r="Y136" s="70" t="s">
        <v>587</v>
      </c>
    </row>
    <row r="137" spans="21:25" x14ac:dyDescent="0.15">
      <c r="U137" s="65"/>
      <c r="V137" s="69" t="s">
        <v>418</v>
      </c>
      <c r="W137" s="66" t="str">
        <f t="shared" si="2"/>
        <v>登別市</v>
      </c>
      <c r="X137" s="81">
        <v>60</v>
      </c>
      <c r="Y137" s="70" t="s">
        <v>588</v>
      </c>
    </row>
    <row r="138" spans="21:25" x14ac:dyDescent="0.15">
      <c r="U138" s="65"/>
      <c r="V138" s="69" t="s">
        <v>419</v>
      </c>
      <c r="W138" s="66" t="str">
        <f t="shared" si="2"/>
        <v>伊達市</v>
      </c>
      <c r="X138" s="81">
        <v>60</v>
      </c>
      <c r="Y138" s="70" t="s">
        <v>589</v>
      </c>
    </row>
    <row r="139" spans="21:25" x14ac:dyDescent="0.15">
      <c r="U139" s="65"/>
      <c r="V139" s="85" t="s">
        <v>420</v>
      </c>
      <c r="W139" s="66" t="str">
        <f t="shared" si="2"/>
        <v>豊浦町</v>
      </c>
      <c r="X139" s="81">
        <v>60</v>
      </c>
      <c r="Y139" s="70">
        <v>551</v>
      </c>
    </row>
    <row r="140" spans="21:25" x14ac:dyDescent="0.15">
      <c r="U140" s="65"/>
      <c r="V140" s="85" t="s">
        <v>421</v>
      </c>
      <c r="W140" s="66" t="str">
        <f t="shared" si="2"/>
        <v>壮瞥町</v>
      </c>
      <c r="X140" s="81">
        <v>60</v>
      </c>
      <c r="Y140" s="70">
        <v>555</v>
      </c>
    </row>
    <row r="141" spans="21:25" x14ac:dyDescent="0.15">
      <c r="U141" s="65"/>
      <c r="V141" s="85" t="s">
        <v>422</v>
      </c>
      <c r="W141" s="66" t="str">
        <f t="shared" si="2"/>
        <v>白老町</v>
      </c>
      <c r="X141" s="81">
        <v>60</v>
      </c>
      <c r="Y141" s="70">
        <v>558</v>
      </c>
    </row>
    <row r="142" spans="21:25" x14ac:dyDescent="0.15">
      <c r="U142" s="65"/>
      <c r="V142" s="85" t="s">
        <v>423</v>
      </c>
      <c r="W142" s="66" t="str">
        <f t="shared" si="2"/>
        <v>厚真町</v>
      </c>
      <c r="X142" s="81">
        <v>60</v>
      </c>
      <c r="Y142" s="70">
        <v>561</v>
      </c>
    </row>
    <row r="143" spans="21:25" x14ac:dyDescent="0.15">
      <c r="U143" s="65"/>
      <c r="V143" s="85" t="s">
        <v>424</v>
      </c>
      <c r="W143" s="66" t="str">
        <f t="shared" si="2"/>
        <v>洞爺湖</v>
      </c>
      <c r="X143" s="81">
        <v>60</v>
      </c>
      <c r="Y143" s="70" t="s">
        <v>590</v>
      </c>
    </row>
    <row r="144" spans="21:25" x14ac:dyDescent="0.15">
      <c r="U144" s="65"/>
      <c r="V144" s="85" t="s">
        <v>425</v>
      </c>
      <c r="W144" s="66" t="str">
        <f t="shared" si="2"/>
        <v>安平町</v>
      </c>
      <c r="X144" s="81">
        <v>60</v>
      </c>
      <c r="Y144" s="70" t="s">
        <v>591</v>
      </c>
    </row>
    <row r="145" spans="21:25" x14ac:dyDescent="0.15">
      <c r="U145" s="102"/>
      <c r="V145" s="85" t="s">
        <v>426</v>
      </c>
      <c r="W145" s="66" t="str">
        <f t="shared" si="2"/>
        <v>むかわ</v>
      </c>
      <c r="X145" s="81">
        <v>60</v>
      </c>
      <c r="Y145" s="70" t="s">
        <v>592</v>
      </c>
    </row>
    <row r="146" spans="21:25" x14ac:dyDescent="0.15">
      <c r="U146" s="65" t="s">
        <v>113</v>
      </c>
      <c r="V146" s="85" t="s">
        <v>427</v>
      </c>
      <c r="W146" s="66" t="str">
        <f t="shared" si="2"/>
        <v>日高町</v>
      </c>
      <c r="X146" s="81">
        <v>61</v>
      </c>
      <c r="Y146" s="70">
        <v>601</v>
      </c>
    </row>
    <row r="147" spans="21:25" x14ac:dyDescent="0.15">
      <c r="U147" s="65"/>
      <c r="V147" s="85" t="s">
        <v>428</v>
      </c>
      <c r="W147" s="66" t="str">
        <f t="shared" si="2"/>
        <v>平取町</v>
      </c>
      <c r="X147" s="81">
        <v>61</v>
      </c>
      <c r="Y147" s="70">
        <v>602</v>
      </c>
    </row>
    <row r="148" spans="21:25" x14ac:dyDescent="0.15">
      <c r="U148" s="65"/>
      <c r="V148" s="85" t="s">
        <v>429</v>
      </c>
      <c r="W148" s="66" t="str">
        <f t="shared" si="2"/>
        <v>新冠町</v>
      </c>
      <c r="X148" s="81">
        <v>61</v>
      </c>
      <c r="Y148" s="70">
        <v>604</v>
      </c>
    </row>
    <row r="149" spans="21:25" x14ac:dyDescent="0.15">
      <c r="U149" s="65"/>
      <c r="V149" s="85" t="s">
        <v>430</v>
      </c>
      <c r="W149" s="66" t="str">
        <f t="shared" si="2"/>
        <v>浦河町</v>
      </c>
      <c r="X149" s="81">
        <v>61</v>
      </c>
      <c r="Y149" s="70">
        <v>607</v>
      </c>
    </row>
    <row r="150" spans="21:25" x14ac:dyDescent="0.15">
      <c r="U150" s="65"/>
      <c r="V150" s="85" t="s">
        <v>431</v>
      </c>
      <c r="W150" s="66" t="str">
        <f t="shared" si="2"/>
        <v>様似町</v>
      </c>
      <c r="X150" s="81">
        <v>61</v>
      </c>
      <c r="Y150" s="70">
        <v>608</v>
      </c>
    </row>
    <row r="151" spans="21:25" x14ac:dyDescent="0.15">
      <c r="U151" s="65"/>
      <c r="V151" s="85" t="s">
        <v>432</v>
      </c>
      <c r="W151" s="66" t="str">
        <f t="shared" si="2"/>
        <v>えりも</v>
      </c>
      <c r="X151" s="81">
        <v>61</v>
      </c>
      <c r="Y151" s="70">
        <v>609</v>
      </c>
    </row>
    <row r="152" spans="21:25" x14ac:dyDescent="0.15">
      <c r="U152" s="65"/>
      <c r="V152" s="85" t="s">
        <v>433</v>
      </c>
      <c r="W152" s="66" t="str">
        <f t="shared" si="2"/>
        <v>新ひだ</v>
      </c>
      <c r="X152" s="81">
        <v>61</v>
      </c>
      <c r="Y152" s="110">
        <v>610</v>
      </c>
    </row>
    <row r="153" spans="21:25" x14ac:dyDescent="0.15">
      <c r="U153" s="88" t="s">
        <v>114</v>
      </c>
      <c r="V153" s="69" t="s">
        <v>434</v>
      </c>
      <c r="W153" s="66" t="str">
        <f t="shared" si="2"/>
        <v>帯広市</v>
      </c>
      <c r="X153" s="81">
        <v>62</v>
      </c>
      <c r="Y153" s="70" t="s">
        <v>593</v>
      </c>
    </row>
    <row r="154" spans="21:25" x14ac:dyDescent="0.15">
      <c r="U154" s="65"/>
      <c r="V154" s="85" t="s">
        <v>435</v>
      </c>
      <c r="W154" s="66" t="str">
        <f t="shared" si="2"/>
        <v>音更町</v>
      </c>
      <c r="X154" s="81">
        <v>62</v>
      </c>
      <c r="Y154" s="70">
        <v>651</v>
      </c>
    </row>
    <row r="155" spans="21:25" x14ac:dyDescent="0.15">
      <c r="U155" s="65"/>
      <c r="V155" s="85" t="s">
        <v>436</v>
      </c>
      <c r="W155" s="66" t="str">
        <f t="shared" si="2"/>
        <v>士幌町</v>
      </c>
      <c r="X155" s="81">
        <v>62</v>
      </c>
      <c r="Y155" s="70">
        <v>652</v>
      </c>
    </row>
    <row r="156" spans="21:25" x14ac:dyDescent="0.15">
      <c r="U156" s="65"/>
      <c r="V156" s="85" t="s">
        <v>437</v>
      </c>
      <c r="W156" s="66" t="str">
        <f t="shared" si="2"/>
        <v>上士幌</v>
      </c>
      <c r="X156" s="81">
        <v>62</v>
      </c>
      <c r="Y156" s="70">
        <v>653</v>
      </c>
    </row>
    <row r="157" spans="21:25" x14ac:dyDescent="0.15">
      <c r="U157" s="65"/>
      <c r="V157" s="85" t="s">
        <v>438</v>
      </c>
      <c r="W157" s="66" t="str">
        <f t="shared" si="2"/>
        <v>鹿追町</v>
      </c>
      <c r="X157" s="81">
        <v>62</v>
      </c>
      <c r="Y157" s="70">
        <v>654</v>
      </c>
    </row>
    <row r="158" spans="21:25" x14ac:dyDescent="0.15">
      <c r="U158" s="65"/>
      <c r="V158" s="85" t="s">
        <v>439</v>
      </c>
      <c r="W158" s="66" t="str">
        <f t="shared" si="2"/>
        <v>新得町</v>
      </c>
      <c r="X158" s="81">
        <v>62</v>
      </c>
      <c r="Y158" s="70">
        <v>655</v>
      </c>
    </row>
    <row r="159" spans="21:25" x14ac:dyDescent="0.15">
      <c r="U159" s="65"/>
      <c r="V159" s="85" t="s">
        <v>440</v>
      </c>
      <c r="W159" s="66" t="str">
        <f t="shared" si="2"/>
        <v>清水町</v>
      </c>
      <c r="X159" s="81">
        <v>62</v>
      </c>
      <c r="Y159" s="70">
        <v>656</v>
      </c>
    </row>
    <row r="160" spans="21:25" x14ac:dyDescent="0.15">
      <c r="U160" s="65"/>
      <c r="V160" s="85" t="s">
        <v>441</v>
      </c>
      <c r="W160" s="66" t="str">
        <f t="shared" si="2"/>
        <v>芽室町</v>
      </c>
      <c r="X160" s="81">
        <v>62</v>
      </c>
      <c r="Y160" s="70">
        <v>657</v>
      </c>
    </row>
    <row r="161" spans="21:25" x14ac:dyDescent="0.15">
      <c r="U161" s="65"/>
      <c r="V161" s="85" t="s">
        <v>442</v>
      </c>
      <c r="W161" s="66" t="str">
        <f t="shared" si="2"/>
        <v>中札内</v>
      </c>
      <c r="X161" s="81">
        <v>62</v>
      </c>
      <c r="Y161" s="70">
        <v>658</v>
      </c>
    </row>
    <row r="162" spans="21:25" x14ac:dyDescent="0.15">
      <c r="U162" s="65"/>
      <c r="V162" s="85" t="s">
        <v>443</v>
      </c>
      <c r="W162" s="66" t="str">
        <f t="shared" si="2"/>
        <v>更別村</v>
      </c>
      <c r="X162" s="81">
        <v>62</v>
      </c>
      <c r="Y162" s="70">
        <v>659</v>
      </c>
    </row>
    <row r="163" spans="21:25" x14ac:dyDescent="0.15">
      <c r="U163" s="65"/>
      <c r="V163" s="85" t="s">
        <v>444</v>
      </c>
      <c r="W163" s="66" t="str">
        <f t="shared" si="2"/>
        <v>大樹町</v>
      </c>
      <c r="X163" s="81">
        <v>62</v>
      </c>
      <c r="Y163" s="70">
        <v>661</v>
      </c>
    </row>
    <row r="164" spans="21:25" x14ac:dyDescent="0.15">
      <c r="U164" s="65"/>
      <c r="V164" s="85" t="s">
        <v>445</v>
      </c>
      <c r="W164" s="66" t="str">
        <f t="shared" si="2"/>
        <v>広尾町</v>
      </c>
      <c r="X164" s="81">
        <v>62</v>
      </c>
      <c r="Y164" s="70">
        <v>662</v>
      </c>
    </row>
    <row r="165" spans="21:25" x14ac:dyDescent="0.15">
      <c r="U165" s="65"/>
      <c r="V165" s="85" t="s">
        <v>446</v>
      </c>
      <c r="W165" s="66" t="str">
        <f t="shared" si="2"/>
        <v>幕別町</v>
      </c>
      <c r="X165" s="81">
        <v>62</v>
      </c>
      <c r="Y165" s="70">
        <v>663</v>
      </c>
    </row>
    <row r="166" spans="21:25" x14ac:dyDescent="0.15">
      <c r="U166" s="65"/>
      <c r="V166" s="85" t="s">
        <v>447</v>
      </c>
      <c r="W166" s="66" t="str">
        <f t="shared" si="2"/>
        <v>池田町</v>
      </c>
      <c r="X166" s="81">
        <v>62</v>
      </c>
      <c r="Y166" s="70">
        <v>664</v>
      </c>
    </row>
    <row r="167" spans="21:25" x14ac:dyDescent="0.15">
      <c r="U167" s="65"/>
      <c r="V167" s="85" t="s">
        <v>448</v>
      </c>
      <c r="W167" s="66" t="str">
        <f t="shared" si="2"/>
        <v>豊頃町</v>
      </c>
      <c r="X167" s="81">
        <v>62</v>
      </c>
      <c r="Y167" s="70">
        <v>665</v>
      </c>
    </row>
    <row r="168" spans="21:25" x14ac:dyDescent="0.15">
      <c r="U168" s="65"/>
      <c r="V168" s="85" t="s">
        <v>449</v>
      </c>
      <c r="W168" s="66" t="str">
        <f t="shared" si="2"/>
        <v>本別町</v>
      </c>
      <c r="X168" s="81">
        <v>62</v>
      </c>
      <c r="Y168" s="70">
        <v>666</v>
      </c>
    </row>
    <row r="169" spans="21:25" x14ac:dyDescent="0.15">
      <c r="U169" s="65"/>
      <c r="V169" s="85" t="s">
        <v>450</v>
      </c>
      <c r="W169" s="66" t="str">
        <f t="shared" si="2"/>
        <v>足寄町</v>
      </c>
      <c r="X169" s="81">
        <v>62</v>
      </c>
      <c r="Y169" s="70">
        <v>667</v>
      </c>
    </row>
    <row r="170" spans="21:25" x14ac:dyDescent="0.15">
      <c r="U170" s="65"/>
      <c r="V170" s="85" t="s">
        <v>451</v>
      </c>
      <c r="W170" s="66" t="str">
        <f t="shared" si="2"/>
        <v>陸別町</v>
      </c>
      <c r="X170" s="81">
        <v>62</v>
      </c>
      <c r="Y170" s="70">
        <v>668</v>
      </c>
    </row>
    <row r="171" spans="21:25" x14ac:dyDescent="0.15">
      <c r="U171" s="102"/>
      <c r="V171" s="85" t="s">
        <v>452</v>
      </c>
      <c r="W171" s="66" t="str">
        <f t="shared" si="2"/>
        <v>浦幌町</v>
      </c>
      <c r="X171" s="81">
        <v>62</v>
      </c>
      <c r="Y171" s="70">
        <v>669</v>
      </c>
    </row>
    <row r="172" spans="21:25" x14ac:dyDescent="0.15">
      <c r="U172" s="65" t="s">
        <v>115</v>
      </c>
      <c r="V172" s="69" t="s">
        <v>453</v>
      </c>
      <c r="W172" s="66" t="str">
        <f t="shared" si="2"/>
        <v>釧路市</v>
      </c>
      <c r="X172" s="81">
        <v>63</v>
      </c>
      <c r="Y172" s="70" t="s">
        <v>594</v>
      </c>
    </row>
    <row r="173" spans="21:25" x14ac:dyDescent="0.15">
      <c r="U173" s="65"/>
      <c r="V173" s="85" t="s">
        <v>454</v>
      </c>
      <c r="W173" s="66" t="str">
        <f t="shared" si="2"/>
        <v>釧路町</v>
      </c>
      <c r="X173" s="81">
        <v>63</v>
      </c>
      <c r="Y173" s="70">
        <v>701</v>
      </c>
    </row>
    <row r="174" spans="21:25" x14ac:dyDescent="0.15">
      <c r="U174" s="65"/>
      <c r="V174" s="85" t="s">
        <v>455</v>
      </c>
      <c r="W174" s="66" t="str">
        <f t="shared" si="2"/>
        <v>厚岸町</v>
      </c>
      <c r="X174" s="81">
        <v>63</v>
      </c>
      <c r="Y174" s="70">
        <v>702</v>
      </c>
    </row>
    <row r="175" spans="21:25" x14ac:dyDescent="0.15">
      <c r="U175" s="65"/>
      <c r="V175" s="85" t="s">
        <v>456</v>
      </c>
      <c r="W175" s="66" t="str">
        <f t="shared" si="2"/>
        <v>浜中町</v>
      </c>
      <c r="X175" s="81">
        <v>63</v>
      </c>
      <c r="Y175" s="70">
        <v>703</v>
      </c>
    </row>
    <row r="176" spans="21:25" x14ac:dyDescent="0.15">
      <c r="U176" s="65"/>
      <c r="V176" s="85" t="s">
        <v>457</v>
      </c>
      <c r="W176" s="66" t="str">
        <f t="shared" si="2"/>
        <v>標茶町</v>
      </c>
      <c r="X176" s="81">
        <v>63</v>
      </c>
      <c r="Y176" s="70">
        <v>704</v>
      </c>
    </row>
    <row r="177" spans="21:25" x14ac:dyDescent="0.15">
      <c r="U177" s="65"/>
      <c r="V177" s="85" t="s">
        <v>458</v>
      </c>
      <c r="W177" s="66" t="str">
        <f t="shared" si="2"/>
        <v>弟子屈</v>
      </c>
      <c r="X177" s="81">
        <v>63</v>
      </c>
      <c r="Y177" s="70">
        <v>705</v>
      </c>
    </row>
    <row r="178" spans="21:25" x14ac:dyDescent="0.15">
      <c r="U178" s="65"/>
      <c r="V178" s="85" t="s">
        <v>459</v>
      </c>
      <c r="W178" s="66" t="str">
        <f t="shared" si="2"/>
        <v>鶴居村</v>
      </c>
      <c r="X178" s="81">
        <v>63</v>
      </c>
      <c r="Y178" s="70">
        <v>707</v>
      </c>
    </row>
    <row r="179" spans="21:25" x14ac:dyDescent="0.15">
      <c r="U179" s="65"/>
      <c r="V179" s="85" t="s">
        <v>460</v>
      </c>
      <c r="W179" s="66" t="str">
        <f t="shared" si="2"/>
        <v>白糠町</v>
      </c>
      <c r="X179" s="81">
        <v>63</v>
      </c>
      <c r="Y179" s="70">
        <v>708</v>
      </c>
    </row>
    <row r="180" spans="21:25" x14ac:dyDescent="0.15">
      <c r="U180" s="88" t="s">
        <v>116</v>
      </c>
      <c r="V180" s="69" t="s">
        <v>461</v>
      </c>
      <c r="W180" s="66" t="str">
        <f t="shared" si="2"/>
        <v>根室市</v>
      </c>
      <c r="X180" s="81">
        <v>64</v>
      </c>
      <c r="Y180" s="70" t="s">
        <v>595</v>
      </c>
    </row>
    <row r="181" spans="21:25" x14ac:dyDescent="0.15">
      <c r="U181" s="65"/>
      <c r="V181" s="85" t="s">
        <v>462</v>
      </c>
      <c r="W181" s="66" t="str">
        <f t="shared" si="2"/>
        <v>別海町</v>
      </c>
      <c r="X181" s="81">
        <v>64</v>
      </c>
      <c r="Y181" s="70">
        <v>751</v>
      </c>
    </row>
    <row r="182" spans="21:25" x14ac:dyDescent="0.15">
      <c r="U182" s="65"/>
      <c r="V182" s="85" t="s">
        <v>463</v>
      </c>
      <c r="W182" s="66" t="str">
        <f t="shared" si="2"/>
        <v>中標津</v>
      </c>
      <c r="X182" s="81">
        <v>64</v>
      </c>
      <c r="Y182" s="70">
        <v>752</v>
      </c>
    </row>
    <row r="183" spans="21:25" x14ac:dyDescent="0.15">
      <c r="U183" s="65"/>
      <c r="V183" s="85" t="s">
        <v>464</v>
      </c>
      <c r="W183" s="66" t="str">
        <f t="shared" si="2"/>
        <v>標津町</v>
      </c>
      <c r="X183" s="81">
        <v>64</v>
      </c>
      <c r="Y183" s="70">
        <v>753</v>
      </c>
    </row>
    <row r="184" spans="21:25" x14ac:dyDescent="0.15">
      <c r="U184" s="102"/>
      <c r="V184" s="85" t="s">
        <v>465</v>
      </c>
      <c r="W184" s="66" t="str">
        <f t="shared" si="2"/>
        <v>羅臼町</v>
      </c>
      <c r="X184" s="81">
        <v>64</v>
      </c>
      <c r="Y184" s="70">
        <v>754</v>
      </c>
    </row>
    <row r="185" spans="21:25" x14ac:dyDescent="0.15">
      <c r="U185" s="65" t="s">
        <v>466</v>
      </c>
      <c r="V185" s="111" t="s">
        <v>467</v>
      </c>
      <c r="W185" s="66" t="str">
        <f t="shared" si="2"/>
        <v>青森県</v>
      </c>
      <c r="X185" s="112" t="s">
        <v>596</v>
      </c>
      <c r="Y185" s="113">
        <v>902</v>
      </c>
    </row>
    <row r="186" spans="21:25" x14ac:dyDescent="0.15">
      <c r="U186" s="65"/>
      <c r="V186" s="111" t="s">
        <v>468</v>
      </c>
      <c r="W186" s="66" t="str">
        <f t="shared" si="2"/>
        <v>岩手県</v>
      </c>
      <c r="X186" s="112" t="s">
        <v>469</v>
      </c>
      <c r="Y186" s="113">
        <v>903</v>
      </c>
    </row>
    <row r="187" spans="21:25" x14ac:dyDescent="0.15">
      <c r="U187" s="65"/>
      <c r="V187" s="111" t="s">
        <v>470</v>
      </c>
      <c r="W187" s="66" t="str">
        <f t="shared" si="2"/>
        <v>宮城県</v>
      </c>
      <c r="X187" s="112" t="s">
        <v>471</v>
      </c>
      <c r="Y187" s="113">
        <v>904</v>
      </c>
    </row>
    <row r="188" spans="21:25" x14ac:dyDescent="0.15">
      <c r="U188" s="65"/>
      <c r="V188" s="111" t="s">
        <v>472</v>
      </c>
      <c r="W188" s="66" t="str">
        <f t="shared" si="2"/>
        <v>秋田県</v>
      </c>
      <c r="X188" s="112" t="s">
        <v>473</v>
      </c>
      <c r="Y188" s="113">
        <v>905</v>
      </c>
    </row>
    <row r="189" spans="21:25" x14ac:dyDescent="0.15">
      <c r="U189" s="65"/>
      <c r="V189" s="111" t="s">
        <v>474</v>
      </c>
      <c r="W189" s="66" t="str">
        <f t="shared" si="2"/>
        <v>山形県</v>
      </c>
      <c r="X189" s="112" t="s">
        <v>475</v>
      </c>
      <c r="Y189" s="113">
        <v>906</v>
      </c>
    </row>
    <row r="190" spans="21:25" x14ac:dyDescent="0.15">
      <c r="U190" s="65"/>
      <c r="V190" s="111" t="s">
        <v>476</v>
      </c>
      <c r="W190" s="66" t="str">
        <f t="shared" si="2"/>
        <v>福島県</v>
      </c>
      <c r="X190" s="112" t="s">
        <v>477</v>
      </c>
      <c r="Y190" s="113">
        <v>907</v>
      </c>
    </row>
    <row r="191" spans="21:25" x14ac:dyDescent="0.15">
      <c r="U191" s="65"/>
      <c r="V191" s="111" t="s">
        <v>478</v>
      </c>
      <c r="W191" s="66" t="str">
        <f t="shared" si="2"/>
        <v>茨城県</v>
      </c>
      <c r="X191" s="112" t="s">
        <v>479</v>
      </c>
      <c r="Y191" s="113">
        <v>908</v>
      </c>
    </row>
    <row r="192" spans="21:25" x14ac:dyDescent="0.15">
      <c r="U192" s="65"/>
      <c r="V192" s="111" t="s">
        <v>480</v>
      </c>
      <c r="W192" s="66" t="str">
        <f t="shared" si="2"/>
        <v>栃木県</v>
      </c>
      <c r="X192" s="112" t="s">
        <v>481</v>
      </c>
      <c r="Y192" s="113">
        <v>909</v>
      </c>
    </row>
    <row r="193" spans="21:25" x14ac:dyDescent="0.15">
      <c r="U193" s="65"/>
      <c r="V193" s="111" t="s">
        <v>482</v>
      </c>
      <c r="W193" s="66" t="str">
        <f t="shared" si="2"/>
        <v>群馬県</v>
      </c>
      <c r="X193" s="112" t="s">
        <v>483</v>
      </c>
      <c r="Y193" s="113">
        <v>910</v>
      </c>
    </row>
    <row r="194" spans="21:25" x14ac:dyDescent="0.15">
      <c r="U194" s="65"/>
      <c r="V194" s="111" t="s">
        <v>484</v>
      </c>
      <c r="W194" s="66" t="str">
        <f t="shared" si="2"/>
        <v>埼玉県</v>
      </c>
      <c r="X194" s="112" t="s">
        <v>485</v>
      </c>
      <c r="Y194" s="113">
        <v>911</v>
      </c>
    </row>
    <row r="195" spans="21:25" x14ac:dyDescent="0.15">
      <c r="U195" s="65"/>
      <c r="V195" s="111" t="s">
        <v>486</v>
      </c>
      <c r="W195" s="66" t="str">
        <f t="shared" si="2"/>
        <v>千葉県</v>
      </c>
      <c r="X195" s="112" t="s">
        <v>487</v>
      </c>
      <c r="Y195" s="113">
        <v>912</v>
      </c>
    </row>
    <row r="196" spans="21:25" x14ac:dyDescent="0.15">
      <c r="U196" s="65"/>
      <c r="V196" s="111" t="s">
        <v>488</v>
      </c>
      <c r="W196" s="66" t="str">
        <f t="shared" si="2"/>
        <v>東京都</v>
      </c>
      <c r="X196" s="112" t="s">
        <v>489</v>
      </c>
      <c r="Y196" s="113">
        <v>913</v>
      </c>
    </row>
    <row r="197" spans="21:25" x14ac:dyDescent="0.15">
      <c r="U197" s="65"/>
      <c r="V197" s="111" t="s">
        <v>490</v>
      </c>
      <c r="W197" s="66" t="str">
        <f t="shared" si="2"/>
        <v>神奈川</v>
      </c>
      <c r="X197" s="112" t="s">
        <v>491</v>
      </c>
      <c r="Y197" s="113">
        <v>914</v>
      </c>
    </row>
    <row r="198" spans="21:25" x14ac:dyDescent="0.15">
      <c r="U198" s="65"/>
      <c r="V198" s="111" t="s">
        <v>492</v>
      </c>
      <c r="W198" s="66" t="str">
        <f t="shared" ref="W198:W230" si="3">LEFT(V198,3)</f>
        <v>新潟県</v>
      </c>
      <c r="X198" s="112" t="s">
        <v>493</v>
      </c>
      <c r="Y198" s="113">
        <v>915</v>
      </c>
    </row>
    <row r="199" spans="21:25" x14ac:dyDescent="0.15">
      <c r="U199" s="65"/>
      <c r="V199" s="111" t="s">
        <v>494</v>
      </c>
      <c r="W199" s="66" t="str">
        <f t="shared" si="3"/>
        <v>富山県</v>
      </c>
      <c r="X199" s="112" t="s">
        <v>495</v>
      </c>
      <c r="Y199" s="113">
        <v>916</v>
      </c>
    </row>
    <row r="200" spans="21:25" x14ac:dyDescent="0.15">
      <c r="U200" s="65"/>
      <c r="V200" s="111" t="s">
        <v>496</v>
      </c>
      <c r="W200" s="66" t="str">
        <f t="shared" si="3"/>
        <v>石川県</v>
      </c>
      <c r="X200" s="112" t="s">
        <v>497</v>
      </c>
      <c r="Y200" s="113">
        <v>917</v>
      </c>
    </row>
    <row r="201" spans="21:25" x14ac:dyDescent="0.15">
      <c r="U201" s="65"/>
      <c r="V201" s="111" t="s">
        <v>498</v>
      </c>
      <c r="W201" s="66" t="str">
        <f t="shared" si="3"/>
        <v>福井県</v>
      </c>
      <c r="X201" s="114" t="s">
        <v>614</v>
      </c>
      <c r="Y201" s="113">
        <v>918</v>
      </c>
    </row>
    <row r="202" spans="21:25" x14ac:dyDescent="0.15">
      <c r="U202" s="65"/>
      <c r="V202" s="111" t="s">
        <v>499</v>
      </c>
      <c r="W202" s="66" t="str">
        <f t="shared" si="3"/>
        <v>山梨県</v>
      </c>
      <c r="X202" s="112" t="s">
        <v>500</v>
      </c>
      <c r="Y202" s="113">
        <v>919</v>
      </c>
    </row>
    <row r="203" spans="21:25" x14ac:dyDescent="0.15">
      <c r="U203" s="65"/>
      <c r="V203" s="111" t="s">
        <v>501</v>
      </c>
      <c r="W203" s="66" t="str">
        <f t="shared" si="3"/>
        <v>長野県</v>
      </c>
      <c r="X203" s="112" t="s">
        <v>502</v>
      </c>
      <c r="Y203" s="113">
        <v>920</v>
      </c>
    </row>
    <row r="204" spans="21:25" x14ac:dyDescent="0.15">
      <c r="U204" s="65"/>
      <c r="V204" s="111" t="s">
        <v>503</v>
      </c>
      <c r="W204" s="66" t="str">
        <f t="shared" si="3"/>
        <v>岐阜県</v>
      </c>
      <c r="X204" s="112" t="s">
        <v>504</v>
      </c>
      <c r="Y204" s="113">
        <v>921</v>
      </c>
    </row>
    <row r="205" spans="21:25" x14ac:dyDescent="0.15">
      <c r="U205" s="65"/>
      <c r="V205" s="111" t="s">
        <v>505</v>
      </c>
      <c r="W205" s="66" t="str">
        <f t="shared" si="3"/>
        <v>静岡県</v>
      </c>
      <c r="X205" s="112" t="s">
        <v>506</v>
      </c>
      <c r="Y205" s="113">
        <v>922</v>
      </c>
    </row>
    <row r="206" spans="21:25" x14ac:dyDescent="0.15">
      <c r="U206" s="65"/>
      <c r="V206" s="111" t="s">
        <v>507</v>
      </c>
      <c r="W206" s="66" t="str">
        <f t="shared" si="3"/>
        <v>愛知県</v>
      </c>
      <c r="X206" s="112" t="s">
        <v>508</v>
      </c>
      <c r="Y206" s="113">
        <v>923</v>
      </c>
    </row>
    <row r="207" spans="21:25" x14ac:dyDescent="0.15">
      <c r="U207" s="65"/>
      <c r="V207" s="111" t="s">
        <v>509</v>
      </c>
      <c r="W207" s="66" t="str">
        <f t="shared" si="3"/>
        <v>三重県</v>
      </c>
      <c r="X207" s="112" t="s">
        <v>510</v>
      </c>
      <c r="Y207" s="113">
        <v>924</v>
      </c>
    </row>
    <row r="208" spans="21:25" x14ac:dyDescent="0.15">
      <c r="U208" s="65"/>
      <c r="V208" s="111" t="s">
        <v>511</v>
      </c>
      <c r="W208" s="66" t="str">
        <f t="shared" si="3"/>
        <v>滋賀県</v>
      </c>
      <c r="X208" s="112" t="s">
        <v>597</v>
      </c>
      <c r="Y208" s="113">
        <v>925</v>
      </c>
    </row>
    <row r="209" spans="21:25" x14ac:dyDescent="0.15">
      <c r="U209" s="65"/>
      <c r="V209" s="111" t="s">
        <v>512</v>
      </c>
      <c r="W209" s="66" t="str">
        <f t="shared" si="3"/>
        <v>京都府</v>
      </c>
      <c r="X209" s="112" t="s">
        <v>513</v>
      </c>
      <c r="Y209" s="113">
        <v>926</v>
      </c>
    </row>
    <row r="210" spans="21:25" x14ac:dyDescent="0.15">
      <c r="U210" s="65"/>
      <c r="V210" s="111" t="s">
        <v>514</v>
      </c>
      <c r="W210" s="66" t="str">
        <f t="shared" si="3"/>
        <v>大阪府</v>
      </c>
      <c r="X210" s="112" t="s">
        <v>515</v>
      </c>
      <c r="Y210" s="113">
        <v>927</v>
      </c>
    </row>
    <row r="211" spans="21:25" x14ac:dyDescent="0.15">
      <c r="U211" s="65"/>
      <c r="V211" s="111" t="s">
        <v>516</v>
      </c>
      <c r="W211" s="66" t="str">
        <f t="shared" si="3"/>
        <v>兵庫県</v>
      </c>
      <c r="X211" s="112" t="s">
        <v>517</v>
      </c>
      <c r="Y211" s="113">
        <v>928</v>
      </c>
    </row>
    <row r="212" spans="21:25" x14ac:dyDescent="0.15">
      <c r="U212" s="65"/>
      <c r="V212" s="111" t="s">
        <v>518</v>
      </c>
      <c r="W212" s="66" t="str">
        <f t="shared" si="3"/>
        <v>奈良県</v>
      </c>
      <c r="X212" s="112" t="s">
        <v>519</v>
      </c>
      <c r="Y212" s="113">
        <v>929</v>
      </c>
    </row>
    <row r="213" spans="21:25" x14ac:dyDescent="0.15">
      <c r="U213" s="65"/>
      <c r="V213" s="111" t="s">
        <v>520</v>
      </c>
      <c r="W213" s="66" t="str">
        <f t="shared" si="3"/>
        <v>和歌山</v>
      </c>
      <c r="X213" s="112" t="s">
        <v>521</v>
      </c>
      <c r="Y213" s="113">
        <v>930</v>
      </c>
    </row>
    <row r="214" spans="21:25" x14ac:dyDescent="0.15">
      <c r="U214" s="65"/>
      <c r="V214" s="111" t="s">
        <v>522</v>
      </c>
      <c r="W214" s="66" t="str">
        <f t="shared" si="3"/>
        <v>鳥取県</v>
      </c>
      <c r="X214" s="112" t="s">
        <v>523</v>
      </c>
      <c r="Y214" s="113">
        <v>931</v>
      </c>
    </row>
    <row r="215" spans="21:25" x14ac:dyDescent="0.15">
      <c r="U215" s="65"/>
      <c r="V215" s="111" t="s">
        <v>524</v>
      </c>
      <c r="W215" s="66" t="str">
        <f t="shared" si="3"/>
        <v>島根県</v>
      </c>
      <c r="X215" s="112" t="s">
        <v>525</v>
      </c>
      <c r="Y215" s="113">
        <v>932</v>
      </c>
    </row>
    <row r="216" spans="21:25" x14ac:dyDescent="0.15">
      <c r="U216" s="65"/>
      <c r="V216" s="111" t="s">
        <v>526</v>
      </c>
      <c r="W216" s="66" t="str">
        <f t="shared" si="3"/>
        <v>岡山県</v>
      </c>
      <c r="X216" s="112" t="s">
        <v>527</v>
      </c>
      <c r="Y216" s="113">
        <v>933</v>
      </c>
    </row>
    <row r="217" spans="21:25" x14ac:dyDescent="0.15">
      <c r="U217" s="65"/>
      <c r="V217" s="111" t="s">
        <v>528</v>
      </c>
      <c r="W217" s="66" t="str">
        <f t="shared" si="3"/>
        <v>広島県</v>
      </c>
      <c r="X217" s="112" t="s">
        <v>529</v>
      </c>
      <c r="Y217" s="113">
        <v>934</v>
      </c>
    </row>
    <row r="218" spans="21:25" x14ac:dyDescent="0.15">
      <c r="U218" s="65"/>
      <c r="V218" s="111" t="s">
        <v>530</v>
      </c>
      <c r="W218" s="66" t="str">
        <f t="shared" si="3"/>
        <v>山口県</v>
      </c>
      <c r="X218" s="112" t="s">
        <v>531</v>
      </c>
      <c r="Y218" s="113">
        <v>935</v>
      </c>
    </row>
    <row r="219" spans="21:25" x14ac:dyDescent="0.15">
      <c r="U219" s="65"/>
      <c r="V219" s="111" t="s">
        <v>532</v>
      </c>
      <c r="W219" s="66" t="str">
        <f t="shared" si="3"/>
        <v>徳島県</v>
      </c>
      <c r="X219" s="112" t="s">
        <v>533</v>
      </c>
      <c r="Y219" s="113">
        <v>936</v>
      </c>
    </row>
    <row r="220" spans="21:25" x14ac:dyDescent="0.15">
      <c r="U220" s="65"/>
      <c r="V220" s="111" t="s">
        <v>534</v>
      </c>
      <c r="W220" s="66" t="str">
        <f t="shared" si="3"/>
        <v>香川県</v>
      </c>
      <c r="X220" s="112" t="s">
        <v>535</v>
      </c>
      <c r="Y220" s="113">
        <v>937</v>
      </c>
    </row>
    <row r="221" spans="21:25" x14ac:dyDescent="0.15">
      <c r="U221" s="65"/>
      <c r="V221" s="111" t="s">
        <v>536</v>
      </c>
      <c r="W221" s="66" t="str">
        <f t="shared" si="3"/>
        <v>愛媛県</v>
      </c>
      <c r="X221" s="112" t="s">
        <v>537</v>
      </c>
      <c r="Y221" s="113">
        <v>938</v>
      </c>
    </row>
    <row r="222" spans="21:25" x14ac:dyDescent="0.15">
      <c r="U222" s="65"/>
      <c r="V222" s="111" t="s">
        <v>538</v>
      </c>
      <c r="W222" s="66" t="str">
        <f t="shared" si="3"/>
        <v>高知県</v>
      </c>
      <c r="X222" s="112" t="s">
        <v>539</v>
      </c>
      <c r="Y222" s="113">
        <v>939</v>
      </c>
    </row>
    <row r="223" spans="21:25" x14ac:dyDescent="0.15">
      <c r="U223" s="65"/>
      <c r="V223" s="111" t="s">
        <v>540</v>
      </c>
      <c r="W223" s="66" t="str">
        <f t="shared" si="3"/>
        <v>福岡県</v>
      </c>
      <c r="X223" s="112" t="s">
        <v>541</v>
      </c>
      <c r="Y223" s="113">
        <v>940</v>
      </c>
    </row>
    <row r="224" spans="21:25" x14ac:dyDescent="0.15">
      <c r="U224" s="65"/>
      <c r="V224" s="111" t="s">
        <v>542</v>
      </c>
      <c r="W224" s="66" t="str">
        <f t="shared" si="3"/>
        <v>佐賀県</v>
      </c>
      <c r="X224" s="112" t="s">
        <v>543</v>
      </c>
      <c r="Y224" s="113">
        <v>941</v>
      </c>
    </row>
    <row r="225" spans="21:25" x14ac:dyDescent="0.15">
      <c r="U225" s="65"/>
      <c r="V225" s="111" t="s">
        <v>544</v>
      </c>
      <c r="W225" s="66" t="str">
        <f t="shared" si="3"/>
        <v>長崎県</v>
      </c>
      <c r="X225" s="112" t="s">
        <v>545</v>
      </c>
      <c r="Y225" s="113">
        <v>942</v>
      </c>
    </row>
    <row r="226" spans="21:25" x14ac:dyDescent="0.15">
      <c r="U226" s="65"/>
      <c r="V226" s="111" t="s">
        <v>546</v>
      </c>
      <c r="W226" s="66" t="str">
        <f t="shared" si="3"/>
        <v>熊本県</v>
      </c>
      <c r="X226" s="112" t="s">
        <v>547</v>
      </c>
      <c r="Y226" s="113">
        <v>943</v>
      </c>
    </row>
    <row r="227" spans="21:25" x14ac:dyDescent="0.15">
      <c r="U227" s="65"/>
      <c r="V227" s="111" t="s">
        <v>548</v>
      </c>
      <c r="W227" s="66" t="str">
        <f t="shared" si="3"/>
        <v>大分県</v>
      </c>
      <c r="X227" s="112" t="s">
        <v>549</v>
      </c>
      <c r="Y227" s="113">
        <v>944</v>
      </c>
    </row>
    <row r="228" spans="21:25" x14ac:dyDescent="0.15">
      <c r="U228" s="65"/>
      <c r="V228" s="111" t="s">
        <v>550</v>
      </c>
      <c r="W228" s="66" t="str">
        <f t="shared" si="3"/>
        <v>宮崎県</v>
      </c>
      <c r="X228" s="112" t="s">
        <v>551</v>
      </c>
      <c r="Y228" s="113">
        <v>945</v>
      </c>
    </row>
    <row r="229" spans="21:25" x14ac:dyDescent="0.15">
      <c r="U229" s="65"/>
      <c r="V229" s="111" t="s">
        <v>552</v>
      </c>
      <c r="W229" s="66" t="str">
        <f t="shared" si="3"/>
        <v>鹿児島</v>
      </c>
      <c r="X229" s="112" t="s">
        <v>553</v>
      </c>
      <c r="Y229" s="113">
        <v>946</v>
      </c>
    </row>
    <row r="230" spans="21:25" x14ac:dyDescent="0.15">
      <c r="U230" s="102"/>
      <c r="V230" s="111" t="s">
        <v>554</v>
      </c>
      <c r="W230" s="66" t="str">
        <f t="shared" si="3"/>
        <v>沖縄県</v>
      </c>
      <c r="X230" s="112" t="s">
        <v>555</v>
      </c>
      <c r="Y230" s="113">
        <v>947</v>
      </c>
    </row>
  </sheetData>
  <sheetProtection password="CE28" sheet="1"/>
  <phoneticPr fontId="4"/>
  <pageMargins left="0.70866141732283472" right="0.70866141732283472" top="0.74803149606299213" bottom="0.74803149606299213" header="0.31496062992125984" footer="0.31496062992125984"/>
  <rowBreaks count="1" manualBreakCount="1"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付票 (記入例）</vt:lpstr>
      <vt:lpstr>付票</vt:lpstr>
      <vt:lpstr>付票 (記入例_注釈入り）</vt:lpstr>
      <vt:lpstr>コード表</vt:lpstr>
      <vt:lpstr>付票!kyoka</vt:lpstr>
      <vt:lpstr>'付票 (記入例）'!kyoka</vt:lpstr>
      <vt:lpstr>'付票 (記入例_注釈入り）'!kyoka</vt:lpstr>
      <vt:lpstr>付票!Print_Area</vt:lpstr>
      <vt:lpstr>'付票 (記入例）'!Print_Area</vt:lpstr>
      <vt:lpstr>'付票 (記入例_注釈入り）'!Print_Area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上杉 亜弓</cp:lastModifiedBy>
  <cp:lastPrinted>2019-01-07T07:34:39Z</cp:lastPrinted>
  <dcterms:modified xsi:type="dcterms:W3CDTF">2019-01-07T07:34:43Z</dcterms:modified>
</cp:coreProperties>
</file>